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9720" tabRatio="651" activeTab="7"/>
  </bookViews>
  <sheets>
    <sheet name="Задание 1" sheetId="1" r:id="rId1"/>
    <sheet name="Задание 2" sheetId="2" r:id="rId2"/>
    <sheet name="Задание 3" sheetId="3" r:id="rId3"/>
    <sheet name="Задание 4" sheetId="4" r:id="rId4"/>
    <sheet name="Задание 5" sheetId="5" r:id="rId5"/>
    <sheet name="Задание 6" sheetId="6" r:id="rId6"/>
    <sheet name="Задание 7" sheetId="7" r:id="rId7"/>
    <sheet name="Задание 8" sheetId="8" r:id="rId8"/>
  </sheets>
  <externalReferences>
    <externalReference r:id="rId11"/>
  </externalReferences>
  <definedNames/>
  <calcPr fullCalcOnLoad="1"/>
</workbook>
</file>

<file path=xl/comments6.xml><?xml version="1.0" encoding="utf-8"?>
<comments xmlns="http://schemas.openxmlformats.org/spreadsheetml/2006/main">
  <authors>
    <author>Максим</author>
  </authors>
  <commentList>
    <comment ref="A2" authorId="0">
      <text>
        <r>
          <rPr>
            <b/>
            <sz val="8"/>
            <rFont val="Tahoma"/>
            <family val="0"/>
          </rPr>
          <t>Максим: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Максим</author>
  </authors>
  <commentList>
    <comment ref="A2" authorId="0">
      <text>
        <r>
          <rPr>
            <b/>
            <sz val="8"/>
            <rFont val="Tahoma"/>
            <family val="0"/>
          </rPr>
          <t>Максим: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Максим</author>
  </authors>
  <commentList>
    <comment ref="A2" authorId="0">
      <text>
        <r>
          <rPr>
            <b/>
            <sz val="8"/>
            <rFont val="Tahoma"/>
            <family val="0"/>
          </rPr>
          <t>Максим: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<sst xmlns="http://schemas.openxmlformats.org/spreadsheetml/2006/main" count="209" uniqueCount="69">
  <si>
    <r>
      <t xml:space="preserve">     </t>
    </r>
    <r>
      <rPr>
        <b/>
        <i/>
        <sz val="10"/>
        <rFont val="Arial Cyr"/>
        <family val="0"/>
      </rPr>
      <t xml:space="preserve"> Xi</t>
    </r>
  </si>
  <si>
    <r>
      <t xml:space="preserve">      </t>
    </r>
    <r>
      <rPr>
        <b/>
        <i/>
        <sz val="10"/>
        <rFont val="Arial Cyr"/>
        <family val="0"/>
      </rPr>
      <t>Yi</t>
    </r>
  </si>
  <si>
    <r>
      <t>1. Найти 30 значений  Xi  и  Yi, исходя из зависимости  y=10-4x.   x</t>
    </r>
    <r>
      <rPr>
        <b/>
        <sz val="14"/>
        <rFont val="Arial Cyr"/>
        <family val="0"/>
      </rPr>
      <t>€[5;10]-истинная  зависимость</t>
    </r>
  </si>
  <si>
    <r>
      <t xml:space="preserve">     </t>
    </r>
    <r>
      <rPr>
        <b/>
        <i/>
        <sz val="10"/>
        <rFont val="Arial Cyr"/>
        <family val="0"/>
      </rPr>
      <t xml:space="preserve"> Ui</t>
    </r>
  </si>
  <si>
    <r>
      <t xml:space="preserve">      </t>
    </r>
    <r>
      <rPr>
        <b/>
        <i/>
        <sz val="10"/>
        <rFont val="Arial Cyr"/>
        <family val="0"/>
      </rPr>
      <t>Vi</t>
    </r>
  </si>
  <si>
    <r>
      <t>2. С помощью генератора случайных чисел составить по 30  значений  Ui и Vi.</t>
    </r>
    <r>
      <rPr>
        <b/>
        <i/>
        <sz val="10"/>
        <rFont val="Arial Cyr"/>
        <family val="0"/>
      </rPr>
      <t xml:space="preserve">                                                                                         </t>
    </r>
    <r>
      <rPr>
        <b/>
        <i/>
        <sz val="14"/>
        <rFont val="Arial Cyr"/>
        <family val="0"/>
      </rPr>
      <t>(Выборку производить из нормальной  генеральной совокупности N(0;1).</t>
    </r>
  </si>
  <si>
    <t>(Выборку производить из нормальной  генеральной совокупности N(0;1).</t>
  </si>
  <si>
    <t xml:space="preserve">   Xi+Ui</t>
  </si>
  <si>
    <t xml:space="preserve">   Yi+Vi</t>
  </si>
  <si>
    <t>3.Полагая вместо Xi  значения Xi+Ui, а вместо Yi  значения  Yi+Vi  получить две выборки.</t>
  </si>
  <si>
    <t>ВЫВОД ИТОГОВ</t>
  </si>
  <si>
    <t>Регрессионная статистика</t>
  </si>
  <si>
    <t>Множественный R</t>
  </si>
  <si>
    <t>R-квадрат</t>
  </si>
  <si>
    <t>Нормированный R-квадрат</t>
  </si>
  <si>
    <t>Стандартная ошибка</t>
  </si>
  <si>
    <t>Наблюдения</t>
  </si>
  <si>
    <t>Дисперсионный анализ</t>
  </si>
  <si>
    <t>Регрессия</t>
  </si>
  <si>
    <t>Остаток</t>
  </si>
  <si>
    <t>Итого</t>
  </si>
  <si>
    <t>Y-пересечение</t>
  </si>
  <si>
    <t>df</t>
  </si>
  <si>
    <t>SS</t>
  </si>
  <si>
    <t>MS</t>
  </si>
  <si>
    <t>F</t>
  </si>
  <si>
    <t>Значимость F</t>
  </si>
  <si>
    <t>Коэффициенты</t>
  </si>
  <si>
    <t>t-статистика</t>
  </si>
  <si>
    <t>P-Значение</t>
  </si>
  <si>
    <t>Нижние 95%</t>
  </si>
  <si>
    <t>Верхние 95%</t>
  </si>
  <si>
    <t>Переменная X 1</t>
  </si>
  <si>
    <t>ВЫВОД ОСТАТКА</t>
  </si>
  <si>
    <t>Наблюдение</t>
  </si>
  <si>
    <t>Предсказанное Y</t>
  </si>
  <si>
    <t>Остатки</t>
  </si>
  <si>
    <t>Стандартные остатки</t>
  </si>
  <si>
    <r>
      <t xml:space="preserve">      </t>
    </r>
    <r>
      <rPr>
        <b/>
        <i/>
        <sz val="10"/>
        <rFont val="Arial Cyr"/>
        <family val="0"/>
      </rPr>
      <t>Ui</t>
    </r>
  </si>
  <si>
    <r>
      <t xml:space="preserve">     </t>
    </r>
    <r>
      <rPr>
        <b/>
        <i/>
        <sz val="10"/>
        <rFont val="Arial Cyr"/>
        <family val="0"/>
      </rPr>
      <t xml:space="preserve"> 2Ui</t>
    </r>
  </si>
  <si>
    <r>
      <t xml:space="preserve">    </t>
    </r>
    <r>
      <rPr>
        <b/>
        <i/>
        <sz val="10"/>
        <rFont val="Arial Cyr"/>
        <family val="0"/>
      </rPr>
      <t xml:space="preserve"> 2Vi</t>
    </r>
  </si>
  <si>
    <t>4.Найти  уравнение  линейной  регрессии   y=ax+b</t>
  </si>
  <si>
    <t>R^2</t>
  </si>
  <si>
    <t>Нормированный R^2</t>
  </si>
  <si>
    <t>5.Указать: 1)  Коэффициент  детерминации R^2</t>
  </si>
  <si>
    <r>
      <t xml:space="preserve">               </t>
    </r>
    <r>
      <rPr>
        <b/>
        <i/>
        <sz val="10"/>
        <rFont val="Arial Cyr"/>
        <family val="0"/>
      </rPr>
      <t xml:space="preserve"> 2)  Доверительные  интервалы</t>
    </r>
  </si>
  <si>
    <r>
      <t xml:space="preserve">              </t>
    </r>
    <r>
      <rPr>
        <b/>
        <i/>
        <sz val="10"/>
        <rFont val="Arial Cyr"/>
        <family val="0"/>
      </rPr>
      <t xml:space="preserve">  3)  Ошибки  коэффициентов</t>
    </r>
  </si>
  <si>
    <r>
      <t xml:space="preserve">               </t>
    </r>
    <r>
      <rPr>
        <b/>
        <i/>
        <sz val="10"/>
        <rFont val="Arial Cyr"/>
        <family val="0"/>
      </rPr>
      <t xml:space="preserve"> 5)  Остатки и стандартизированные остатки</t>
    </r>
  </si>
  <si>
    <r>
      <t xml:space="preserve">                </t>
    </r>
    <r>
      <rPr>
        <b/>
        <i/>
        <sz val="10"/>
        <rFont val="Arial Cyr"/>
        <family val="0"/>
      </rPr>
      <t>4)  F-статистику</t>
    </r>
  </si>
  <si>
    <t>7.Полагая    вместо  Vi  значения  2Vi, значения Ui  те же самые, получить  новую  пару  выборок  и  вновь  найти уравнение  линейной  регрессии. Сравнить его с первоначальным  уравнением   y=a+bx  и исходным   y=a+bx.  Проследить  изменения  остатков.</t>
  </si>
  <si>
    <t xml:space="preserve">   Yi+2Vi</t>
  </si>
  <si>
    <t xml:space="preserve">   Xi+2Ui</t>
  </si>
  <si>
    <t>Уравнение  регрессии:</t>
  </si>
  <si>
    <t xml:space="preserve">   y = - 22,3 + 1,36x</t>
  </si>
  <si>
    <t xml:space="preserve">       y = -9,23 -  1,38x</t>
  </si>
  <si>
    <t xml:space="preserve">     y = - 1,46 - 2,42x</t>
  </si>
  <si>
    <r>
      <t xml:space="preserve">     </t>
    </r>
    <r>
      <rPr>
        <b/>
        <i/>
        <sz val="10"/>
        <rFont val="Arial Cyr"/>
        <family val="0"/>
      </rPr>
      <t xml:space="preserve"> Vi</t>
    </r>
  </si>
  <si>
    <t xml:space="preserve">    3Vi</t>
  </si>
  <si>
    <r>
      <t xml:space="preserve">    </t>
    </r>
    <r>
      <rPr>
        <b/>
        <i/>
        <sz val="10"/>
        <rFont val="Arial Cyr"/>
        <family val="0"/>
      </rPr>
      <t xml:space="preserve"> 3Ui</t>
    </r>
  </si>
  <si>
    <r>
      <t xml:space="preserve">  </t>
    </r>
    <r>
      <rPr>
        <b/>
        <i/>
        <sz val="10"/>
        <rFont val="Arial Cyr"/>
        <family val="0"/>
      </rPr>
      <t>Xi+3Ui</t>
    </r>
  </si>
  <si>
    <t xml:space="preserve">  Yi+3Vi</t>
  </si>
  <si>
    <t>(Входной  интервал Y: Yi+ Vi)</t>
  </si>
  <si>
    <t>(Входной  интервал X: Xi+3Ui)</t>
  </si>
  <si>
    <t>(Входной  интервал Y: Yi+3Vi)</t>
  </si>
  <si>
    <t>(Входной  интервал X: Xi+Ui)</t>
  </si>
  <si>
    <t xml:space="preserve">           8.Продолжить  исследование и при других  значениях  Ui  и Vi.</t>
  </si>
  <si>
    <t>6.  Полагая    вместо  Ui  значения  2Ui, значения Vi  те же самые, получить  новую  пару  выборок  и  вновь  найти уравнение  линейной  регрессии. Сравнить его с первоначальным  уравнением   y=a+bx  и исходным   y=a+bx.  Проследить  изменения  остатков.</t>
  </si>
  <si>
    <t xml:space="preserve">      y = - 1,6 - 2,45x</t>
  </si>
  <si>
    <t xml:space="preserve">         y = -13 - 0,9x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</si>
</sst>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16">
    <font>
      <sz val="10"/>
      <name val="Arial Cyr"/>
      <family val="0"/>
    </font>
    <font>
      <b/>
      <i/>
      <sz val="10"/>
      <name val="Arial Cyr"/>
      <family val="0"/>
    </font>
    <font>
      <b/>
      <i/>
      <sz val="14"/>
      <name val="Arial Cyr"/>
      <family val="0"/>
    </font>
    <font>
      <b/>
      <sz val="14"/>
      <name val="Arial Cyr"/>
      <family val="0"/>
    </font>
    <font>
      <i/>
      <sz val="14"/>
      <name val="Arial Cyr"/>
      <family val="0"/>
    </font>
    <font>
      <b/>
      <sz val="8"/>
      <name val="Tahoma"/>
      <family val="0"/>
    </font>
    <font>
      <sz val="8"/>
      <name val="Tahoma"/>
      <family val="0"/>
    </font>
    <font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i/>
      <sz val="11"/>
      <name val="Arial Cyr"/>
      <family val="0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ck">
        <color indexed="62"/>
      </left>
      <right style="thick">
        <color indexed="62"/>
      </right>
      <top style="thick">
        <color indexed="62"/>
      </top>
      <bottom style="thick">
        <color indexed="62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1"/>
      </left>
      <right style="thick">
        <color indexed="11"/>
      </right>
      <top style="thick">
        <color indexed="11"/>
      </top>
      <bottom style="thick">
        <color indexed="11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 style="thick">
        <color indexed="52"/>
      </left>
      <right style="thick">
        <color indexed="52"/>
      </right>
      <top style="thick">
        <color indexed="52"/>
      </top>
      <bottom style="thick">
        <color indexed="52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3"/>
      </left>
      <right style="thick">
        <color indexed="13"/>
      </right>
      <top style="thick">
        <color indexed="13"/>
      </top>
      <bottom style="thick">
        <color indexed="1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4"/>
      </left>
      <right style="thick">
        <color indexed="14"/>
      </right>
      <top style="thick">
        <color indexed="14"/>
      </top>
      <bottom style="thick">
        <color indexed="14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49"/>
      </left>
      <right style="thick">
        <color indexed="49"/>
      </right>
      <top style="thick">
        <color indexed="49"/>
      </top>
      <bottom style="thick">
        <color indexed="49"/>
      </bottom>
    </border>
    <border>
      <left style="thick">
        <color indexed="51"/>
      </left>
      <right style="thick">
        <color indexed="51"/>
      </right>
      <top style="thick">
        <color indexed="51"/>
      </top>
      <bottom style="thick">
        <color indexed="51"/>
      </bottom>
    </border>
    <border>
      <left style="thick">
        <color indexed="34"/>
      </left>
      <right style="thick">
        <color indexed="34"/>
      </right>
      <top style="thick">
        <color indexed="34"/>
      </top>
      <bottom style="thick">
        <color indexed="34"/>
      </bottom>
    </border>
    <border>
      <left style="thick">
        <color indexed="40"/>
      </left>
      <right style="thick">
        <color indexed="40"/>
      </right>
      <top style="thick">
        <color indexed="40"/>
      </top>
      <bottom style="thick">
        <color indexed="40"/>
      </bottom>
    </border>
    <border>
      <left style="thick">
        <color indexed="15"/>
      </left>
      <right style="thick">
        <color indexed="15"/>
      </right>
      <top style="thick">
        <color indexed="15"/>
      </top>
      <bottom style="thick">
        <color indexed="15"/>
      </bottom>
    </border>
    <border>
      <left style="thick">
        <color indexed="46"/>
      </left>
      <right style="thick">
        <color indexed="46"/>
      </right>
      <top style="thick">
        <color indexed="46"/>
      </top>
      <bottom style="thick">
        <color indexed="46"/>
      </bottom>
    </border>
    <border>
      <left style="thick">
        <color indexed="20"/>
      </left>
      <right style="thick">
        <color indexed="20"/>
      </right>
      <top style="thick">
        <color indexed="20"/>
      </top>
      <bottom style="thick">
        <color indexed="20"/>
      </bottom>
    </border>
    <border>
      <left style="thick">
        <color indexed="20"/>
      </left>
      <right>
        <color indexed="63"/>
      </right>
      <top style="thick">
        <color indexed="20"/>
      </top>
      <bottom style="thick">
        <color indexed="20"/>
      </bottom>
    </border>
    <border>
      <left style="thick">
        <color indexed="55"/>
      </left>
      <right style="thick">
        <color indexed="55"/>
      </right>
      <top style="thick">
        <color indexed="55"/>
      </top>
      <bottom style="thick">
        <color indexed="55"/>
      </bottom>
    </border>
    <border>
      <left style="thick">
        <color indexed="22"/>
      </left>
      <right style="thick">
        <color indexed="22"/>
      </right>
      <top style="thick">
        <color indexed="22"/>
      </top>
      <bottom style="thick">
        <color indexed="22"/>
      </bottom>
    </border>
    <border>
      <left style="thick">
        <color indexed="55"/>
      </left>
      <right>
        <color indexed="63"/>
      </right>
      <top>
        <color indexed="63"/>
      </top>
      <bottom>
        <color indexed="63"/>
      </bottom>
    </border>
    <border>
      <left style="thick">
        <color indexed="55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49" fontId="0" fillId="0" borderId="0" xfId="0" applyNumberFormat="1" applyAlignment="1">
      <alignment/>
    </xf>
    <xf numFmtId="0" fontId="0" fillId="0" borderId="4" xfId="0" applyBorder="1" applyAlignment="1">
      <alignment/>
    </xf>
    <xf numFmtId="0" fontId="2" fillId="0" borderId="5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1" fillId="0" borderId="6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6" xfId="0" applyBorder="1" applyAlignment="1">
      <alignment/>
    </xf>
    <xf numFmtId="0" fontId="7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6" xfId="0" applyFill="1" applyBorder="1" applyAlignment="1">
      <alignment/>
    </xf>
    <xf numFmtId="0" fontId="0" fillId="0" borderId="0" xfId="0" applyFill="1" applyBorder="1" applyAlignment="1">
      <alignment/>
    </xf>
    <xf numFmtId="0" fontId="7" fillId="0" borderId="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6" xfId="0" applyFill="1" applyBorder="1" applyAlignment="1">
      <alignment/>
    </xf>
    <xf numFmtId="0" fontId="10" fillId="0" borderId="5" xfId="0" applyFont="1" applyBorder="1" applyAlignment="1">
      <alignment/>
    </xf>
    <xf numFmtId="0" fontId="1" fillId="0" borderId="0" xfId="0" applyFont="1" applyAlignment="1">
      <alignment/>
    </xf>
    <xf numFmtId="0" fontId="1" fillId="0" borderId="7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Fill="1" applyBorder="1" applyAlignment="1">
      <alignment horizontal="centerContinuous"/>
    </xf>
    <xf numFmtId="0" fontId="7" fillId="0" borderId="12" xfId="0" applyFont="1" applyFill="1" applyBorder="1" applyAlignment="1">
      <alignment horizontal="centerContinuous"/>
    </xf>
    <xf numFmtId="0" fontId="0" fillId="0" borderId="12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0" fillId="0" borderId="0" xfId="0" applyFont="1" applyAlignment="1">
      <alignment/>
    </xf>
    <xf numFmtId="0" fontId="7" fillId="0" borderId="4" xfId="0" applyFont="1" applyFill="1" applyBorder="1" applyAlignment="1">
      <alignment horizontal="center"/>
    </xf>
    <xf numFmtId="0" fontId="0" fillId="0" borderId="4" xfId="0" applyFill="1" applyBorder="1" applyAlignment="1">
      <alignment/>
    </xf>
    <xf numFmtId="0" fontId="7" fillId="0" borderId="16" xfId="0" applyFont="1" applyFill="1" applyBorder="1" applyAlignment="1">
      <alignment horizontal="center"/>
    </xf>
    <xf numFmtId="0" fontId="0" fillId="0" borderId="16" xfId="0" applyFill="1" applyBorder="1" applyAlignment="1">
      <alignment/>
    </xf>
    <xf numFmtId="0" fontId="7" fillId="0" borderId="17" xfId="0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8" xfId="0" applyBorder="1" applyAlignment="1">
      <alignment/>
    </xf>
    <xf numFmtId="0" fontId="7" fillId="0" borderId="19" xfId="0" applyFont="1" applyFill="1" applyBorder="1" applyAlignment="1">
      <alignment horizontal="center"/>
    </xf>
    <xf numFmtId="0" fontId="0" fillId="0" borderId="19" xfId="0" applyFill="1" applyBorder="1" applyAlignment="1">
      <alignment/>
    </xf>
    <xf numFmtId="0" fontId="7" fillId="0" borderId="20" xfId="0" applyFont="1" applyFill="1" applyBorder="1" applyAlignment="1">
      <alignment horizontal="centerContinuous"/>
    </xf>
    <xf numFmtId="0" fontId="0" fillId="0" borderId="20" xfId="0" applyFill="1" applyBorder="1" applyAlignment="1">
      <alignment/>
    </xf>
    <xf numFmtId="0" fontId="7" fillId="0" borderId="21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1" fillId="0" borderId="0" xfId="0" applyFont="1" applyAlignment="1">
      <alignment/>
    </xf>
    <xf numFmtId="0" fontId="7" fillId="0" borderId="22" xfId="0" applyFont="1" applyFill="1" applyBorder="1" applyAlignment="1">
      <alignment horizontal="center"/>
    </xf>
    <xf numFmtId="0" fontId="0" fillId="0" borderId="22" xfId="0" applyFill="1" applyBorder="1" applyAlignment="1">
      <alignment/>
    </xf>
    <xf numFmtId="0" fontId="7" fillId="0" borderId="23" xfId="0" applyFont="1" applyFill="1" applyBorder="1" applyAlignment="1">
      <alignment horizontal="center"/>
    </xf>
    <xf numFmtId="0" fontId="0" fillId="0" borderId="23" xfId="0" applyFill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17" xfId="0" applyFont="1" applyBorder="1" applyAlignment="1">
      <alignment/>
    </xf>
    <xf numFmtId="0" fontId="0" fillId="0" borderId="10" xfId="0" applyBorder="1" applyAlignment="1">
      <alignment/>
    </xf>
    <xf numFmtId="0" fontId="13" fillId="0" borderId="0" xfId="0" applyFont="1" applyBorder="1" applyAlignment="1">
      <alignment/>
    </xf>
    <xf numFmtId="0" fontId="1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2" xfId="0" applyFill="1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26" xfId="0" applyBorder="1" applyAlignment="1">
      <alignment/>
    </xf>
    <xf numFmtId="0" fontId="7" fillId="0" borderId="26" xfId="0" applyFont="1" applyFill="1" applyBorder="1" applyAlignment="1">
      <alignment horizontal="center"/>
    </xf>
    <xf numFmtId="0" fontId="0" fillId="0" borderId="26" xfId="0" applyFill="1" applyBorder="1" applyAlignment="1">
      <alignment/>
    </xf>
    <xf numFmtId="0" fontId="1" fillId="0" borderId="0" xfId="0" applyFont="1" applyAlignment="1">
      <alignment/>
    </xf>
    <xf numFmtId="0" fontId="1" fillId="0" borderId="26" xfId="0" applyFont="1" applyBorder="1" applyAlignment="1">
      <alignment/>
    </xf>
    <xf numFmtId="0" fontId="7" fillId="0" borderId="27" xfId="0" applyFont="1" applyFill="1" applyBorder="1" applyAlignment="1">
      <alignment horizontal="center"/>
    </xf>
    <xf numFmtId="0" fontId="0" fillId="0" borderId="27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9" xfId="0" applyBorder="1" applyAlignment="1">
      <alignment vertical="center"/>
    </xf>
    <xf numFmtId="0" fontId="0" fillId="0" borderId="13" xfId="0" applyBorder="1" applyAlignment="1">
      <alignment vertical="center"/>
    </xf>
    <xf numFmtId="49" fontId="2" fillId="0" borderId="5" xfId="0" applyNumberFormat="1" applyFont="1" applyBorder="1" applyAlignment="1">
      <alignment/>
    </xf>
    <xf numFmtId="49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0" borderId="7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/>
    </xf>
    <xf numFmtId="0" fontId="1" fillId="0" borderId="7" xfId="0" applyFont="1" applyBorder="1" applyAlignment="1">
      <alignment horizontal="left" vertical="top" wrapText="1" readingOrder="1"/>
    </xf>
    <xf numFmtId="0" fontId="1" fillId="0" borderId="7" xfId="0" applyFont="1" applyBorder="1" applyAlignment="1">
      <alignment horizontal="left" vertical="top" wrapText="1"/>
    </xf>
    <xf numFmtId="0" fontId="1" fillId="0" borderId="7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14" fillId="0" borderId="5" xfId="0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91;&#1088;&#1089;&#1086;&#1074;&#1072;&#1103;%20&#1088;&#1072;&#1073;&#1086;&#1090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дание 1"/>
      <sheetName val="Задание 2"/>
      <sheetName val="Задание 3"/>
      <sheetName val="Задание 4"/>
      <sheetName val="Задание 5"/>
      <sheetName val="Задание 6"/>
      <sheetName val="Задание 7"/>
      <sheetName val="Задание 8"/>
      <sheetName val="Числовые данные"/>
    </sheetNames>
    <sheetDataSet>
      <sheetData sheetId="8">
        <row r="2">
          <cell r="B2">
            <v>1.3586395652964711</v>
          </cell>
          <cell r="J2">
            <v>-10</v>
          </cell>
        </row>
        <row r="3">
          <cell r="B3">
            <v>0.13933231457485817</v>
          </cell>
          <cell r="J3">
            <v>-10.4</v>
          </cell>
        </row>
        <row r="4">
          <cell r="B4">
            <v>-0.9047244020621292</v>
          </cell>
          <cell r="J4">
            <v>-11.2</v>
          </cell>
        </row>
        <row r="5">
          <cell r="B5">
            <v>-1.7252887118957005</v>
          </cell>
          <cell r="J5">
            <v>-12</v>
          </cell>
        </row>
        <row r="6">
          <cell r="B6">
            <v>-0.7992480277607683</v>
          </cell>
          <cell r="J6">
            <v>-12.8</v>
          </cell>
        </row>
        <row r="7">
          <cell r="B7">
            <v>-0.4395860742079094</v>
          </cell>
          <cell r="J7">
            <v>-13.6</v>
          </cell>
        </row>
        <row r="8">
          <cell r="B8">
            <v>0.7781579824950313</v>
          </cell>
          <cell r="J8">
            <v>-14</v>
          </cell>
        </row>
        <row r="9">
          <cell r="B9">
            <v>-1.3601811588159762</v>
          </cell>
          <cell r="J9">
            <v>-14.4</v>
          </cell>
        </row>
        <row r="10">
          <cell r="B10">
            <v>0.363286289939424</v>
          </cell>
          <cell r="J10">
            <v>-15.2</v>
          </cell>
        </row>
        <row r="11">
          <cell r="A11">
            <v>-1.4586657925974578</v>
          </cell>
          <cell r="B11">
            <v>0.5683750714524649</v>
          </cell>
          <cell r="F11">
            <v>1.1367501429049298</v>
          </cell>
          <cell r="I11">
            <v>6.5</v>
          </cell>
          <cell r="J11">
            <v>-16</v>
          </cell>
        </row>
        <row r="12">
          <cell r="A12">
            <v>-1.387502379657235</v>
          </cell>
          <cell r="B12">
            <v>-0.538328777111019</v>
          </cell>
          <cell r="F12">
            <v>-1.076657554222038</v>
          </cell>
          <cell r="I12">
            <v>6.7</v>
          </cell>
          <cell r="J12">
            <v>-16.8</v>
          </cell>
        </row>
        <row r="13">
          <cell r="A13">
            <v>0.26440602596267127</v>
          </cell>
          <cell r="B13">
            <v>0.4146113496972248</v>
          </cell>
          <cell r="F13">
            <v>0.8292226993944496</v>
          </cell>
          <cell r="I13">
            <v>6.9</v>
          </cell>
          <cell r="J13">
            <v>-17.6</v>
          </cell>
        </row>
        <row r="14">
          <cell r="A14">
            <v>0.17286424736084882</v>
          </cell>
          <cell r="B14">
            <v>-1.9360777514521033</v>
          </cell>
          <cell r="F14">
            <v>-3.8721555029042065</v>
          </cell>
          <cell r="I14">
            <v>7</v>
          </cell>
          <cell r="J14">
            <v>-18</v>
          </cell>
        </row>
        <row r="15">
          <cell r="A15">
            <v>-0.3365289558132645</v>
          </cell>
          <cell r="B15">
            <v>1.4006445780978538</v>
          </cell>
          <cell r="F15">
            <v>2.8012891561957076</v>
          </cell>
          <cell r="I15">
            <v>7.1</v>
          </cell>
          <cell r="J15">
            <v>-18.4</v>
          </cell>
        </row>
        <row r="16">
          <cell r="A16">
            <v>1.1266388355579693</v>
          </cell>
          <cell r="B16">
            <v>0.5402750957728131</v>
          </cell>
          <cell r="F16">
            <v>1.0805501915456261</v>
          </cell>
          <cell r="I16">
            <v>7.3</v>
          </cell>
          <cell r="J16">
            <v>-19.2</v>
          </cell>
        </row>
        <row r="17">
          <cell r="A17">
            <v>-1.0900203051278368</v>
          </cell>
          <cell r="B17">
            <v>0.050395101425237954</v>
          </cell>
          <cell r="F17">
            <v>0.10079020285047591</v>
          </cell>
          <cell r="I17">
            <v>7.5</v>
          </cell>
          <cell r="J17">
            <v>-20</v>
          </cell>
        </row>
        <row r="18">
          <cell r="A18">
            <v>-0.38915004552109167</v>
          </cell>
          <cell r="B18">
            <v>-0.25831127459241543</v>
          </cell>
          <cell r="F18">
            <v>-0.5166225491848309</v>
          </cell>
          <cell r="I18">
            <v>7.7</v>
          </cell>
          <cell r="J18">
            <v>-20.8</v>
          </cell>
        </row>
        <row r="19">
          <cell r="A19">
            <v>0.7169523996708449</v>
          </cell>
          <cell r="B19">
            <v>-0.6111599759606179</v>
          </cell>
          <cell r="F19">
            <v>-1.2223199519212358</v>
          </cell>
          <cell r="I19">
            <v>7.9</v>
          </cell>
          <cell r="J19">
            <v>-21.6</v>
          </cell>
        </row>
        <row r="20">
          <cell r="A20">
            <v>-2.4091059458442032</v>
          </cell>
          <cell r="B20">
            <v>-0.48409901864943095</v>
          </cell>
          <cell r="F20">
            <v>-0.9681980372988619</v>
          </cell>
          <cell r="I20">
            <v>8</v>
          </cell>
          <cell r="J20">
            <v>-22</v>
          </cell>
        </row>
        <row r="21">
          <cell r="A21">
            <v>-0.12297505236347206</v>
          </cell>
          <cell r="B21">
            <v>0.10480334822204895</v>
          </cell>
          <cell r="F21">
            <v>0.2096066964440979</v>
          </cell>
          <cell r="I21">
            <v>8.1</v>
          </cell>
          <cell r="J21">
            <v>-22.4</v>
          </cell>
        </row>
        <row r="22">
          <cell r="A22">
            <v>-0.6332561497401912</v>
          </cell>
          <cell r="B22">
            <v>-1.148553110397188</v>
          </cell>
          <cell r="F22">
            <v>-2.297106220794376</v>
          </cell>
          <cell r="I22">
            <v>8.3</v>
          </cell>
          <cell r="J22">
            <v>-23.2</v>
          </cell>
        </row>
        <row r="23">
          <cell r="A23">
            <v>1.5281784726539627</v>
          </cell>
          <cell r="B23">
            <v>-0.31732270144857466</v>
          </cell>
          <cell r="F23">
            <v>-0.6346454028971493</v>
          </cell>
          <cell r="I23">
            <v>8.5</v>
          </cell>
          <cell r="J23">
            <v>-24</v>
          </cell>
        </row>
        <row r="24">
          <cell r="A24">
            <v>0.6523487172671594</v>
          </cell>
          <cell r="B24">
            <v>-0.9040331860887818</v>
          </cell>
          <cell r="F24">
            <v>-1.8080663721775636</v>
          </cell>
          <cell r="I24">
            <v>8.7</v>
          </cell>
          <cell r="J24">
            <v>-24.8</v>
          </cell>
        </row>
        <row r="25">
          <cell r="A25">
            <v>1.7072761693270877</v>
          </cell>
          <cell r="B25">
            <v>0.5127708391228225</v>
          </cell>
          <cell r="F25">
            <v>1.025541678245645</v>
          </cell>
          <cell r="I25">
            <v>8.9</v>
          </cell>
          <cell r="J25">
            <v>-25.6</v>
          </cell>
        </row>
        <row r="26">
          <cell r="A26">
            <v>0.7749520136712817</v>
          </cell>
          <cell r="B26">
            <v>0.4327705482864985</v>
          </cell>
          <cell r="F26">
            <v>0.865541096572997</v>
          </cell>
          <cell r="I26">
            <v>9.1</v>
          </cell>
          <cell r="J26">
            <v>-26.4</v>
          </cell>
        </row>
        <row r="27">
          <cell r="A27">
            <v>1.4156944416754413</v>
          </cell>
          <cell r="B27">
            <v>1.310195330006536</v>
          </cell>
          <cell r="F27">
            <v>2.620390660013072</v>
          </cell>
          <cell r="I27">
            <v>9.3</v>
          </cell>
          <cell r="J27">
            <v>-27.2</v>
          </cell>
        </row>
        <row r="28">
          <cell r="A28">
            <v>0.6864229362690821</v>
          </cell>
          <cell r="B28">
            <v>-0.8397046258323826</v>
          </cell>
          <cell r="F28">
            <v>-1.6794092516647652</v>
          </cell>
          <cell r="I28">
            <v>9.5</v>
          </cell>
          <cell r="J28">
            <v>-28</v>
          </cell>
        </row>
        <row r="29">
          <cell r="A29">
            <v>-0.8067468115768861</v>
          </cell>
          <cell r="B29">
            <v>0.3694208317028824</v>
          </cell>
          <cell r="F29">
            <v>0.7388416634057648</v>
          </cell>
          <cell r="I29">
            <v>9.7</v>
          </cell>
          <cell r="J29">
            <v>-28.8</v>
          </cell>
        </row>
        <row r="30">
          <cell r="A30">
            <v>1.4123679648037069</v>
          </cell>
          <cell r="B30">
            <v>1.670341589488089</v>
          </cell>
          <cell r="F30">
            <v>3.340683178976178</v>
          </cell>
          <cell r="I30">
            <v>9.9</v>
          </cell>
          <cell r="J30">
            <v>-29.6</v>
          </cell>
        </row>
        <row r="31">
          <cell r="A31">
            <v>1.846487975853961</v>
          </cell>
          <cell r="B31">
            <v>-2.6653651730157435</v>
          </cell>
          <cell r="F31">
            <v>-5.330730346031487</v>
          </cell>
          <cell r="I31">
            <v>10</v>
          </cell>
          <cell r="J31">
            <v>-30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workbookViewId="0" topLeftCell="A1">
      <selection activeCell="A1" sqref="A1:B31"/>
    </sheetView>
  </sheetViews>
  <sheetFormatPr defaultColWidth="9.00390625" defaultRowHeight="12.75"/>
  <sheetData>
    <row r="1" spans="1:2" ht="14.25" thickBot="1" thickTop="1">
      <c r="A1" s="1" t="s">
        <v>0</v>
      </c>
      <c r="B1" s="1" t="s">
        <v>1</v>
      </c>
    </row>
    <row r="2" spans="1:18" ht="20.25" thickBot="1" thickTop="1">
      <c r="A2" s="1">
        <v>5</v>
      </c>
      <c r="B2" s="1">
        <v>-10</v>
      </c>
      <c r="D2" s="77" t="s">
        <v>2</v>
      </c>
      <c r="E2" s="78"/>
      <c r="F2" s="78"/>
      <c r="G2" s="78"/>
      <c r="H2" s="78"/>
      <c r="I2" s="78"/>
      <c r="J2" s="78"/>
      <c r="K2" s="78"/>
      <c r="L2" s="79"/>
      <c r="M2" s="79"/>
      <c r="N2" s="79"/>
      <c r="O2" s="79"/>
      <c r="P2" s="79"/>
      <c r="Q2" s="79"/>
      <c r="R2" s="80"/>
    </row>
    <row r="3" spans="1:11" ht="14.25" thickBot="1" thickTop="1">
      <c r="A3" s="1">
        <v>5.1</v>
      </c>
      <c r="B3" s="1">
        <v>-10.4</v>
      </c>
      <c r="D3" s="4"/>
      <c r="E3" s="4"/>
      <c r="F3" s="4"/>
      <c r="G3" s="4"/>
      <c r="H3" s="4"/>
      <c r="I3" s="4"/>
      <c r="J3" s="4"/>
      <c r="K3" s="4"/>
    </row>
    <row r="4" spans="1:11" ht="14.25" thickBot="1" thickTop="1">
      <c r="A4" s="1">
        <v>5.3</v>
      </c>
      <c r="B4" s="1">
        <v>-11.2</v>
      </c>
      <c r="D4" s="4"/>
      <c r="E4" s="4"/>
      <c r="F4" s="4"/>
      <c r="G4" s="4"/>
      <c r="H4" s="4"/>
      <c r="I4" s="4"/>
      <c r="J4" s="4"/>
      <c r="K4" s="4"/>
    </row>
    <row r="5" spans="1:2" ht="14.25" thickBot="1" thickTop="1">
      <c r="A5" s="1">
        <v>5.5</v>
      </c>
      <c r="B5" s="1">
        <v>-12</v>
      </c>
    </row>
    <row r="6" spans="1:2" ht="14.25" thickBot="1" thickTop="1">
      <c r="A6" s="1">
        <v>5.7</v>
      </c>
      <c r="B6" s="1">
        <v>-12.8</v>
      </c>
    </row>
    <row r="7" spans="1:2" ht="14.25" thickBot="1" thickTop="1">
      <c r="A7" s="1">
        <v>5.9</v>
      </c>
      <c r="B7" s="1">
        <v>-13.6</v>
      </c>
    </row>
    <row r="8" spans="1:2" ht="14.25" thickBot="1" thickTop="1">
      <c r="A8" s="1">
        <v>6</v>
      </c>
      <c r="B8" s="1">
        <v>-14</v>
      </c>
    </row>
    <row r="9" spans="1:2" ht="14.25" thickBot="1" thickTop="1">
      <c r="A9" s="1">
        <v>6.1</v>
      </c>
      <c r="B9" s="1">
        <v>-14.4</v>
      </c>
    </row>
    <row r="10" spans="1:2" ht="14.25" thickBot="1" thickTop="1">
      <c r="A10" s="1">
        <v>6.3</v>
      </c>
      <c r="B10" s="1">
        <v>-15.2</v>
      </c>
    </row>
    <row r="11" spans="1:2" ht="14.25" thickBot="1" thickTop="1">
      <c r="A11" s="1">
        <v>6.5</v>
      </c>
      <c r="B11" s="1">
        <v>-16</v>
      </c>
    </row>
    <row r="12" spans="1:2" ht="14.25" thickBot="1" thickTop="1">
      <c r="A12" s="1">
        <v>6.7</v>
      </c>
      <c r="B12" s="1">
        <v>-16.8</v>
      </c>
    </row>
    <row r="13" spans="1:2" ht="14.25" thickBot="1" thickTop="1">
      <c r="A13" s="1">
        <v>6.9</v>
      </c>
      <c r="B13" s="1">
        <v>-17.6</v>
      </c>
    </row>
    <row r="14" spans="1:2" ht="14.25" thickBot="1" thickTop="1">
      <c r="A14" s="1">
        <v>7</v>
      </c>
      <c r="B14" s="1">
        <v>-18</v>
      </c>
    </row>
    <row r="15" spans="1:2" ht="14.25" thickBot="1" thickTop="1">
      <c r="A15" s="1">
        <v>7.1</v>
      </c>
      <c r="B15" s="1">
        <v>-18.4</v>
      </c>
    </row>
    <row r="16" spans="1:2" ht="14.25" thickBot="1" thickTop="1">
      <c r="A16" s="1">
        <v>7.3</v>
      </c>
      <c r="B16" s="1">
        <v>-19.2</v>
      </c>
    </row>
    <row r="17" spans="1:2" ht="14.25" thickBot="1" thickTop="1">
      <c r="A17" s="1">
        <v>7.5</v>
      </c>
      <c r="B17" s="1">
        <v>-20</v>
      </c>
    </row>
    <row r="18" spans="1:2" ht="14.25" thickBot="1" thickTop="1">
      <c r="A18" s="1">
        <v>7.7</v>
      </c>
      <c r="B18" s="1">
        <v>-20.8</v>
      </c>
    </row>
    <row r="19" spans="1:2" ht="14.25" thickBot="1" thickTop="1">
      <c r="A19" s="1">
        <v>7.9</v>
      </c>
      <c r="B19" s="1">
        <v>-21.6</v>
      </c>
    </row>
    <row r="20" spans="1:2" ht="14.25" thickBot="1" thickTop="1">
      <c r="A20" s="1">
        <v>8</v>
      </c>
      <c r="B20" s="1">
        <v>-22</v>
      </c>
    </row>
    <row r="21" spans="1:2" ht="14.25" thickBot="1" thickTop="1">
      <c r="A21" s="1">
        <v>8.1</v>
      </c>
      <c r="B21" s="1">
        <v>-22.4</v>
      </c>
    </row>
    <row r="22" spans="1:2" ht="14.25" thickBot="1" thickTop="1">
      <c r="A22" s="1">
        <v>8.3</v>
      </c>
      <c r="B22" s="1">
        <v>-23.2</v>
      </c>
    </row>
    <row r="23" spans="1:2" ht="14.25" thickBot="1" thickTop="1">
      <c r="A23" s="1">
        <v>8.5</v>
      </c>
      <c r="B23" s="1">
        <v>-24</v>
      </c>
    </row>
    <row r="24" spans="1:2" ht="14.25" thickBot="1" thickTop="1">
      <c r="A24" s="1">
        <v>8.7</v>
      </c>
      <c r="B24" s="1">
        <v>-24.8</v>
      </c>
    </row>
    <row r="25" spans="1:2" ht="14.25" thickBot="1" thickTop="1">
      <c r="A25" s="1">
        <v>8.9</v>
      </c>
      <c r="B25" s="1">
        <v>-25.6</v>
      </c>
    </row>
    <row r="26" spans="1:2" ht="14.25" thickBot="1" thickTop="1">
      <c r="A26" s="1">
        <v>9.1</v>
      </c>
      <c r="B26" s="1">
        <v>-26.4</v>
      </c>
    </row>
    <row r="27" spans="1:2" ht="14.25" thickBot="1" thickTop="1">
      <c r="A27" s="1">
        <v>9.3</v>
      </c>
      <c r="B27" s="1">
        <v>-27.2</v>
      </c>
    </row>
    <row r="28" spans="1:2" ht="14.25" thickBot="1" thickTop="1">
      <c r="A28" s="1">
        <v>9.5</v>
      </c>
      <c r="B28" s="1">
        <v>-28</v>
      </c>
    </row>
    <row r="29" spans="1:2" ht="14.25" thickBot="1" thickTop="1">
      <c r="A29" s="1">
        <v>9.7</v>
      </c>
      <c r="B29" s="1">
        <v>-28.8</v>
      </c>
    </row>
    <row r="30" spans="1:2" ht="14.25" thickBot="1" thickTop="1">
      <c r="A30" s="1">
        <v>9.9</v>
      </c>
      <c r="B30" s="1">
        <v>-29.6</v>
      </c>
    </row>
    <row r="31" spans="1:2" ht="14.25" thickBot="1" thickTop="1">
      <c r="A31" s="1">
        <v>10</v>
      </c>
      <c r="B31" s="1">
        <v>-30</v>
      </c>
    </row>
    <row r="32" ht="13.5" thickTop="1"/>
  </sheetData>
  <mergeCells count="1">
    <mergeCell ref="D2:R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1"/>
  <sheetViews>
    <sheetView workbookViewId="0" topLeftCell="A1">
      <selection activeCell="P2" sqref="P2"/>
    </sheetView>
  </sheetViews>
  <sheetFormatPr defaultColWidth="9.00390625" defaultRowHeight="12.75"/>
  <cols>
    <col min="15" max="15" width="15.125" style="0" customWidth="1"/>
  </cols>
  <sheetData>
    <row r="1" spans="1:2" ht="14.25" thickBot="1" thickTop="1">
      <c r="A1" s="5" t="s">
        <v>3</v>
      </c>
      <c r="B1" s="5" t="s">
        <v>4</v>
      </c>
    </row>
    <row r="2" spans="1:15" ht="20.25" thickBot="1" thickTop="1">
      <c r="A2" s="5">
        <v>-0.985680799203692</v>
      </c>
      <c r="B2" s="5">
        <v>1.3586395652964711</v>
      </c>
      <c r="D2" s="6" t="s">
        <v>5</v>
      </c>
      <c r="E2" s="2"/>
      <c r="F2" s="2"/>
      <c r="G2" s="2"/>
      <c r="H2" s="2"/>
      <c r="I2" s="2"/>
      <c r="J2" s="2"/>
      <c r="K2" s="2"/>
      <c r="L2" s="2"/>
      <c r="M2" s="2"/>
      <c r="N2" s="2"/>
      <c r="O2" s="3"/>
    </row>
    <row r="3" spans="1:15" ht="14.25" thickBot="1" thickTop="1">
      <c r="A3" s="5">
        <v>0.061198761613923125</v>
      </c>
      <c r="B3" s="5">
        <v>0.13933231457485817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ht="14.25" thickBot="1" thickTop="1">
      <c r="A4" s="5">
        <v>2.6420821086503565</v>
      </c>
      <c r="B4" s="5">
        <v>-0.9047244020621292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4" ht="20.25" thickBot="1" thickTop="1">
      <c r="A5" s="5">
        <v>-0.6116215445217676</v>
      </c>
      <c r="B5" s="5">
        <v>-1.7252887118957005</v>
      </c>
      <c r="D5" s="8" t="s">
        <v>6</v>
      </c>
    </row>
    <row r="6" spans="1:2" ht="14.25" thickBot="1" thickTop="1">
      <c r="A6" s="5">
        <v>-0.9042628335009795</v>
      </c>
      <c r="B6" s="5">
        <v>-0.7992480277607683</v>
      </c>
    </row>
    <row r="7" spans="1:2" ht="14.25" thickBot="1" thickTop="1">
      <c r="A7" s="5">
        <v>0.8841811904858332</v>
      </c>
      <c r="B7" s="5">
        <v>-0.4395860742079094</v>
      </c>
    </row>
    <row r="8" spans="1:2" ht="14.25" thickBot="1" thickTop="1">
      <c r="A8" s="5">
        <v>-0.8863321454555262</v>
      </c>
      <c r="B8" s="5">
        <v>0.7781579824950313</v>
      </c>
    </row>
    <row r="9" spans="1:2" ht="14.25" thickBot="1" thickTop="1">
      <c r="A9" s="5">
        <v>0.7785729394527152</v>
      </c>
      <c r="B9" s="5">
        <v>-1.3601811588159762</v>
      </c>
    </row>
    <row r="10" spans="1:2" ht="14.25" thickBot="1" thickTop="1">
      <c r="A10" s="5">
        <v>0.8424285624641925</v>
      </c>
      <c r="B10" s="5">
        <v>0.363286289939424</v>
      </c>
    </row>
    <row r="11" spans="1:2" ht="14.25" thickBot="1" thickTop="1">
      <c r="A11" s="5">
        <v>-1.4586657925974578</v>
      </c>
      <c r="B11" s="5">
        <v>0.5683750714524649</v>
      </c>
    </row>
    <row r="12" spans="1:2" ht="14.25" thickBot="1" thickTop="1">
      <c r="A12" s="5">
        <v>-1.387502379657235</v>
      </c>
      <c r="B12" s="5">
        <v>-0.538328777111019</v>
      </c>
    </row>
    <row r="13" spans="1:2" ht="14.25" thickBot="1" thickTop="1">
      <c r="A13" s="5">
        <v>0.26440602596267127</v>
      </c>
      <c r="B13" s="5">
        <v>0.4146113496972248</v>
      </c>
    </row>
    <row r="14" spans="1:2" ht="14.25" thickBot="1" thickTop="1">
      <c r="A14" s="5">
        <v>0.17286424736084882</v>
      </c>
      <c r="B14" s="5">
        <v>-1.9360777514521033</v>
      </c>
    </row>
    <row r="15" spans="1:2" ht="14.25" thickBot="1" thickTop="1">
      <c r="A15" s="5">
        <v>-0.3365289558132645</v>
      </c>
      <c r="B15" s="5">
        <v>1.4006445780978538</v>
      </c>
    </row>
    <row r="16" spans="1:2" ht="14.25" thickBot="1" thickTop="1">
      <c r="A16" s="5">
        <v>1.1266388355579693</v>
      </c>
      <c r="B16" s="5">
        <v>0.5402750957728131</v>
      </c>
    </row>
    <row r="17" spans="1:2" ht="14.25" thickBot="1" thickTop="1">
      <c r="A17" s="5">
        <v>-1.0900203051278368</v>
      </c>
      <c r="B17" s="5">
        <v>0.050395101425237954</v>
      </c>
    </row>
    <row r="18" spans="1:2" ht="14.25" thickBot="1" thickTop="1">
      <c r="A18" s="5">
        <v>-0.38915004552109167</v>
      </c>
      <c r="B18" s="5">
        <v>-0.25831127459241543</v>
      </c>
    </row>
    <row r="19" spans="1:2" ht="14.25" thickBot="1" thickTop="1">
      <c r="A19" s="5">
        <v>0.7169523996708449</v>
      </c>
      <c r="B19" s="5">
        <v>-0.6111599759606179</v>
      </c>
    </row>
    <row r="20" spans="1:2" ht="14.25" thickBot="1" thickTop="1">
      <c r="A20" s="5">
        <v>-2.4091059458442032</v>
      </c>
      <c r="B20" s="5">
        <v>-0.48409901864943095</v>
      </c>
    </row>
    <row r="21" spans="1:2" ht="14.25" thickBot="1" thickTop="1">
      <c r="A21" s="5">
        <v>-0.12297505236347206</v>
      </c>
      <c r="B21" s="5">
        <v>0.10480334822204895</v>
      </c>
    </row>
    <row r="22" spans="1:2" ht="14.25" thickBot="1" thickTop="1">
      <c r="A22" s="5">
        <v>-0.6332561497401912</v>
      </c>
      <c r="B22" s="5">
        <v>-1.148553110397188</v>
      </c>
    </row>
    <row r="23" spans="1:2" ht="14.25" thickBot="1" thickTop="1">
      <c r="A23" s="5">
        <v>1.5281784726539627</v>
      </c>
      <c r="B23" s="5">
        <v>-0.31732270144857466</v>
      </c>
    </row>
    <row r="24" spans="1:2" ht="14.25" thickBot="1" thickTop="1">
      <c r="A24" s="5">
        <v>0.6523487172671594</v>
      </c>
      <c r="B24" s="5">
        <v>-0.9040331860887818</v>
      </c>
    </row>
    <row r="25" spans="1:2" ht="14.25" thickBot="1" thickTop="1">
      <c r="A25" s="5">
        <v>1.7072761693270877</v>
      </c>
      <c r="B25" s="5">
        <v>0.5127708391228225</v>
      </c>
    </row>
    <row r="26" spans="1:2" ht="14.25" thickBot="1" thickTop="1">
      <c r="A26" s="5">
        <v>0.7749520136712817</v>
      </c>
      <c r="B26" s="5">
        <v>0.4327705482864985</v>
      </c>
    </row>
    <row r="27" spans="1:2" ht="14.25" thickBot="1" thickTop="1">
      <c r="A27" s="5">
        <v>1.4156944416754413</v>
      </c>
      <c r="B27" s="5">
        <v>1.310195330006536</v>
      </c>
    </row>
    <row r="28" spans="1:2" ht="14.25" thickBot="1" thickTop="1">
      <c r="A28" s="5">
        <v>0.6864229362690821</v>
      </c>
      <c r="B28" s="5">
        <v>-0.8397046258323826</v>
      </c>
    </row>
    <row r="29" spans="1:2" ht="14.25" thickBot="1" thickTop="1">
      <c r="A29" s="5">
        <v>-0.8067468115768861</v>
      </c>
      <c r="B29" s="5">
        <v>0.3694208317028824</v>
      </c>
    </row>
    <row r="30" spans="1:2" ht="14.25" thickBot="1" thickTop="1">
      <c r="A30" s="5">
        <v>1.4123679648037069</v>
      </c>
      <c r="B30" s="5">
        <v>1.670341589488089</v>
      </c>
    </row>
    <row r="31" spans="1:2" ht="14.25" thickBot="1" thickTop="1">
      <c r="A31" s="5">
        <v>1.846487975853961</v>
      </c>
      <c r="B31" s="5">
        <v>-2.6653651730157435</v>
      </c>
    </row>
    <row r="32" ht="13.5" thickTop="1"/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2"/>
  <sheetViews>
    <sheetView workbookViewId="0" topLeftCell="A1">
      <selection activeCell="S30" sqref="S30"/>
    </sheetView>
  </sheetViews>
  <sheetFormatPr defaultColWidth="9.00390625" defaultRowHeight="12.75"/>
  <sheetData>
    <row r="1" spans="1:13" ht="14.25" thickBot="1" thickTop="1">
      <c r="A1" s="9" t="s">
        <v>7</v>
      </c>
      <c r="B1" s="9" t="s">
        <v>8</v>
      </c>
      <c r="E1" s="10"/>
      <c r="F1" s="10"/>
      <c r="I1" s="10"/>
      <c r="J1" s="10"/>
      <c r="L1" s="11"/>
      <c r="M1" s="11"/>
    </row>
    <row r="2" spans="1:17" ht="14.25" thickBot="1" thickTop="1">
      <c r="A2" s="12">
        <v>4.014319</v>
      </c>
      <c r="B2" s="12">
        <f>SUM('[1]Числовые данные'!J2,'[1]Числовые данные'!B2)</f>
        <v>-8.641360434703529</v>
      </c>
      <c r="D2" s="81" t="s">
        <v>9</v>
      </c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3"/>
    </row>
    <row r="3" spans="1:17" ht="14.25" thickBot="1" thickTop="1">
      <c r="A3" s="12">
        <v>5.161199</v>
      </c>
      <c r="B3" s="12">
        <f>SUM('[1]Числовые данные'!B3,'[1]Числовые данные'!J3)</f>
        <v>-10.260667685425142</v>
      </c>
      <c r="D3" s="84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6"/>
    </row>
    <row r="4" spans="1:16" ht="14.25" thickBot="1" thickTop="1">
      <c r="A4" s="12">
        <v>7.942082</v>
      </c>
      <c r="B4" s="12">
        <f>SUM('[1]Числовые данные'!B4,'[1]Числовые данные'!J4)</f>
        <v>-12.104724402062129</v>
      </c>
      <c r="E4" s="10"/>
      <c r="F4" s="10"/>
      <c r="G4" s="10"/>
      <c r="H4" s="13"/>
      <c r="I4" s="10"/>
      <c r="J4" s="10"/>
      <c r="K4" s="10"/>
      <c r="L4" s="10"/>
      <c r="M4" s="10"/>
      <c r="N4" s="10"/>
      <c r="P4" s="10"/>
    </row>
    <row r="5" spans="1:17" ht="14.25" thickBot="1" thickTop="1">
      <c r="A5" s="12">
        <v>4.888378</v>
      </c>
      <c r="B5" s="12">
        <f>SUM('[1]Числовые данные'!B5,'[1]Числовые данные'!J5)</f>
        <v>-13.7252887118957</v>
      </c>
      <c r="E5" s="10"/>
      <c r="F5" s="10"/>
      <c r="G5" s="10"/>
      <c r="H5" s="14"/>
      <c r="I5" s="10"/>
      <c r="J5" s="10"/>
      <c r="K5" s="10"/>
      <c r="L5" s="10"/>
      <c r="M5" s="10"/>
      <c r="N5" s="10"/>
      <c r="O5" s="87"/>
      <c r="P5" s="87"/>
      <c r="Q5" s="87"/>
    </row>
    <row r="6" spans="1:17" ht="14.25" thickBot="1" thickTop="1">
      <c r="A6" s="16">
        <v>4.795737</v>
      </c>
      <c r="B6" s="12">
        <f>SUM('[1]Числовые данные'!B6,'[1]Числовые данные'!J6)</f>
        <v>-13.599248027760769</v>
      </c>
      <c r="E6" s="10"/>
      <c r="F6" s="10"/>
      <c r="G6" s="10"/>
      <c r="H6" s="14"/>
      <c r="I6" s="10"/>
      <c r="J6" s="10"/>
      <c r="K6" s="10"/>
      <c r="L6" s="17"/>
      <c r="M6" s="10"/>
      <c r="N6" s="10"/>
      <c r="O6" s="87"/>
      <c r="P6" s="87"/>
      <c r="Q6" s="87"/>
    </row>
    <row r="7" spans="1:16" ht="14.25" thickBot="1" thickTop="1">
      <c r="A7" s="16">
        <v>6.784181</v>
      </c>
      <c r="B7" s="12">
        <f>SUM('[1]Числовые данные'!B7,'[1]Числовые данные'!J7)</f>
        <v>-14.039586074207909</v>
      </c>
      <c r="E7" s="10"/>
      <c r="F7" s="10"/>
      <c r="G7" s="10"/>
      <c r="H7" s="14"/>
      <c r="I7" s="10"/>
      <c r="J7" s="10"/>
      <c r="K7" s="10"/>
      <c r="L7" s="17"/>
      <c r="M7" s="10"/>
      <c r="N7" s="10"/>
      <c r="P7" s="10"/>
    </row>
    <row r="8" spans="1:16" ht="14.25" thickBot="1" thickTop="1">
      <c r="A8" s="16">
        <v>5.113668</v>
      </c>
      <c r="B8" s="12">
        <f>SUM('[1]Числовые данные'!B8,'[1]Числовые данные'!J8)</f>
        <v>-13.221842017504969</v>
      </c>
      <c r="E8" s="10"/>
      <c r="F8" s="10"/>
      <c r="G8" s="10"/>
      <c r="H8" s="14"/>
      <c r="I8" s="10"/>
      <c r="J8" s="10"/>
      <c r="K8" s="10"/>
      <c r="L8" s="17"/>
      <c r="M8" s="10"/>
      <c r="N8" s="10"/>
      <c r="P8" s="10"/>
    </row>
    <row r="9" spans="1:16" ht="14.25" thickBot="1" thickTop="1">
      <c r="A9" s="16">
        <v>6.868573</v>
      </c>
      <c r="B9" s="12">
        <f>SUM('[1]Числовые данные'!B9,'[1]Числовые данные'!J9)</f>
        <v>-15.760181158815977</v>
      </c>
      <c r="E9" s="10"/>
      <c r="F9" s="10"/>
      <c r="G9" s="10"/>
      <c r="H9" s="14"/>
      <c r="I9" s="10"/>
      <c r="J9" s="10"/>
      <c r="K9" s="10"/>
      <c r="L9" s="17"/>
      <c r="M9" s="10"/>
      <c r="N9" s="10"/>
      <c r="P9" s="10"/>
    </row>
    <row r="10" spans="1:16" ht="14.25" thickBot="1" thickTop="1">
      <c r="A10" s="16">
        <v>7.1424299</v>
      </c>
      <c r="B10" s="12">
        <f>SUM('[1]Числовые данные'!B10,'[1]Числовые данные'!J10)</f>
        <v>-14.836713710060575</v>
      </c>
      <c r="E10" s="10"/>
      <c r="F10" s="10"/>
      <c r="G10" s="10"/>
      <c r="H10" s="10"/>
      <c r="I10" s="10"/>
      <c r="J10" s="10"/>
      <c r="K10" s="10"/>
      <c r="L10" s="17"/>
      <c r="M10" s="10"/>
      <c r="N10" s="10"/>
      <c r="P10" s="10"/>
    </row>
    <row r="11" spans="1:16" ht="14.25" thickBot="1" thickTop="1">
      <c r="A11" s="16">
        <f>SUM('[1]Числовые данные'!A11,'[1]Числовые данные'!I11)</f>
        <v>5.041334207402542</v>
      </c>
      <c r="B11" s="12">
        <f>SUM('[1]Числовые данные'!B11,'[1]Числовые данные'!J11)</f>
        <v>-15.431624928547535</v>
      </c>
      <c r="E11" s="10"/>
      <c r="F11" s="10"/>
      <c r="G11" s="10"/>
      <c r="H11" s="10"/>
      <c r="I11" s="10"/>
      <c r="J11" s="10"/>
      <c r="K11" s="10"/>
      <c r="L11" s="17"/>
      <c r="M11" s="10"/>
      <c r="N11" s="10"/>
      <c r="P11" s="10"/>
    </row>
    <row r="12" spans="1:16" ht="14.25" thickBot="1" thickTop="1">
      <c r="A12" s="18">
        <f>SUM('[1]Числовые данные'!A12,'[1]Числовые данные'!I12)</f>
        <v>5.312497620342765</v>
      </c>
      <c r="B12" s="12">
        <f>SUM('[1]Числовые данные'!B12,'[1]Числовые данные'!J12)</f>
        <v>-17.33832877711102</v>
      </c>
      <c r="E12" s="10"/>
      <c r="F12" s="10"/>
      <c r="G12" s="10"/>
      <c r="H12" s="19"/>
      <c r="I12" s="10"/>
      <c r="J12" s="10"/>
      <c r="K12" s="19"/>
      <c r="L12" s="19"/>
      <c r="M12" s="10"/>
      <c r="N12" s="10"/>
      <c r="P12" s="10"/>
    </row>
    <row r="13" spans="1:16" ht="14.25" thickBot="1" thickTop="1">
      <c r="A13" s="20">
        <f>SUM('[1]Числовые данные'!A13,'[1]Числовые данные'!I13)</f>
        <v>7.164406025962672</v>
      </c>
      <c r="B13" s="12">
        <f>SUM('[1]Числовые данные'!B13,'[1]Числовые данные'!J13)</f>
        <v>-17.185388650302777</v>
      </c>
      <c r="E13" s="10"/>
      <c r="F13" s="10"/>
      <c r="G13" s="10"/>
      <c r="H13" s="14"/>
      <c r="I13" s="10"/>
      <c r="J13" s="10"/>
      <c r="K13" s="14"/>
      <c r="L13" s="14"/>
      <c r="M13" s="10"/>
      <c r="N13" s="10"/>
      <c r="P13" s="10"/>
    </row>
    <row r="14" spans="1:16" ht="14.25" thickBot="1" thickTop="1">
      <c r="A14" s="20">
        <f>SUM('[1]Числовые данные'!A14,'[1]Числовые данные'!I14)</f>
        <v>7.172864247360849</v>
      </c>
      <c r="B14" s="12">
        <f>SUM('[1]Числовые данные'!B14,'[1]Числовые данные'!J14)</f>
        <v>-19.936077751452103</v>
      </c>
      <c r="E14" s="10"/>
      <c r="F14" s="10"/>
      <c r="G14" s="10"/>
      <c r="H14" s="14"/>
      <c r="I14" s="10"/>
      <c r="J14" s="10"/>
      <c r="K14" s="14"/>
      <c r="L14" s="14"/>
      <c r="M14" s="10"/>
      <c r="N14" s="10"/>
      <c r="P14" s="10"/>
    </row>
    <row r="15" spans="1:16" ht="14.25" thickBot="1" thickTop="1">
      <c r="A15" s="20">
        <f>SUM('[1]Числовые данные'!A15,'[1]Числовые данные'!I15)</f>
        <v>6.763471044186735</v>
      </c>
      <c r="B15" s="12">
        <f>SUM('[1]Числовые данные'!B15,'[1]Числовые данные'!J15)</f>
        <v>-16.999355421902145</v>
      </c>
      <c r="E15" s="10"/>
      <c r="F15" s="10"/>
      <c r="G15" s="10"/>
      <c r="H15" s="14"/>
      <c r="I15" s="10"/>
      <c r="J15" s="10"/>
      <c r="K15" s="14"/>
      <c r="L15" s="14"/>
      <c r="M15" s="10"/>
      <c r="N15" s="10"/>
      <c r="P15" s="10"/>
    </row>
    <row r="16" spans="1:16" ht="14.25" thickBot="1" thickTop="1">
      <c r="A16" s="20">
        <f>SUM('[1]Числовые данные'!A16,'[1]Числовые данные'!I16)</f>
        <v>8.42663883555797</v>
      </c>
      <c r="B16" s="12">
        <f>SUM('[1]Числовые данные'!B16,'[1]Числовые данные'!J16)</f>
        <v>-18.659724904227186</v>
      </c>
      <c r="E16" s="10"/>
      <c r="F16" s="10"/>
      <c r="G16" s="10"/>
      <c r="H16" s="10"/>
      <c r="I16" s="10"/>
      <c r="J16" s="10"/>
      <c r="K16" s="10"/>
      <c r="L16" s="14"/>
      <c r="M16" s="10"/>
      <c r="N16" s="10"/>
      <c r="P16" s="10"/>
    </row>
    <row r="17" spans="1:16" ht="14.25" thickBot="1" thickTop="1">
      <c r="A17" s="18">
        <f>SUM('[1]Числовые данные'!A17,'[1]Числовые данные'!I17)</f>
        <v>6.409979694872163</v>
      </c>
      <c r="B17" s="12">
        <f>SUM('[1]Числовые данные'!B17,'[1]Числовые данные'!J17)</f>
        <v>-19.949604898574762</v>
      </c>
      <c r="E17" s="10"/>
      <c r="F17" s="10"/>
      <c r="G17" s="10"/>
      <c r="H17" s="19"/>
      <c r="I17" s="10"/>
      <c r="J17" s="10"/>
      <c r="K17" s="19"/>
      <c r="L17" s="19"/>
      <c r="M17" s="10"/>
      <c r="N17" s="19"/>
      <c r="P17" s="10"/>
    </row>
    <row r="18" spans="1:16" ht="14.25" thickBot="1" thickTop="1">
      <c r="A18" s="20">
        <f>SUM('[1]Числовые данные'!A18,'[1]Числовые данные'!I18)</f>
        <v>7.3108499544789085</v>
      </c>
      <c r="B18" s="12">
        <f>SUM('[1]Числовые данные'!B18,'[1]Числовые данные'!J18)</f>
        <v>-21.058311274592416</v>
      </c>
      <c r="E18" s="10"/>
      <c r="F18" s="10"/>
      <c r="G18" s="10"/>
      <c r="H18" s="14"/>
      <c r="I18" s="10"/>
      <c r="J18" s="10"/>
      <c r="K18" s="14"/>
      <c r="L18" s="14"/>
      <c r="M18" s="10"/>
      <c r="N18" s="14"/>
      <c r="P18" s="10"/>
    </row>
    <row r="19" spans="1:16" ht="14.25" thickBot="1" thickTop="1">
      <c r="A19" s="20">
        <f>SUM('[1]Числовые данные'!A19,'[1]Числовые данные'!I19)</f>
        <v>8.616952399670845</v>
      </c>
      <c r="B19" s="12">
        <f>SUM('[1]Числовые данные'!B19,'[1]Числовые данные'!J19)</f>
        <v>-22.21115997596062</v>
      </c>
      <c r="E19" s="10"/>
      <c r="F19" s="10"/>
      <c r="G19" s="10"/>
      <c r="H19" s="14"/>
      <c r="I19" s="10"/>
      <c r="J19" s="10"/>
      <c r="K19" s="14"/>
      <c r="L19" s="14"/>
      <c r="M19" s="10"/>
      <c r="N19" s="14"/>
      <c r="P19" s="10"/>
    </row>
    <row r="20" spans="1:16" ht="14.25" thickBot="1" thickTop="1">
      <c r="A20" s="20">
        <f>SUM('[1]Числовые данные'!A20,'[1]Числовые данные'!I20)</f>
        <v>5.590894054155797</v>
      </c>
      <c r="B20" s="12">
        <f>SUM('[1]Числовые данные'!B20,'[1]Числовые данные'!J20)</f>
        <v>-22.48409901864943</v>
      </c>
      <c r="E20" s="10"/>
      <c r="F20" s="10"/>
      <c r="G20" s="10"/>
      <c r="H20" s="10"/>
      <c r="I20" s="10"/>
      <c r="J20" s="10"/>
      <c r="K20" s="10"/>
      <c r="L20" s="14"/>
      <c r="M20" s="10"/>
      <c r="N20" s="10"/>
      <c r="P20" s="10"/>
    </row>
    <row r="21" spans="1:16" ht="14.25" thickBot="1" thickTop="1">
      <c r="A21" s="20">
        <f>SUM('[1]Числовые данные'!A21,'[1]Числовые данные'!I21)</f>
        <v>7.977024947636528</v>
      </c>
      <c r="B21" s="12">
        <f>SUM('[1]Числовые данные'!B21,'[1]Числовые данные'!J21)</f>
        <v>-22.29519665177795</v>
      </c>
      <c r="E21" s="10"/>
      <c r="F21" s="10"/>
      <c r="G21" s="10"/>
      <c r="H21" s="10"/>
      <c r="I21" s="10"/>
      <c r="J21" s="10"/>
      <c r="K21" s="10"/>
      <c r="L21" s="14"/>
      <c r="M21" s="10"/>
      <c r="N21" s="10"/>
      <c r="P21" s="10"/>
    </row>
    <row r="22" spans="1:16" ht="14.25" thickBot="1" thickTop="1">
      <c r="A22" s="20">
        <f>SUM('[1]Числовые данные'!A22,'[1]Числовые данные'!I22)</f>
        <v>7.6667438502598095</v>
      </c>
      <c r="B22" s="12">
        <f>SUM('[1]Числовые данные'!B22,'[1]Числовые данные'!J22)</f>
        <v>-24.348553110397187</v>
      </c>
      <c r="E22" s="10"/>
      <c r="F22" s="10"/>
      <c r="G22" s="10"/>
      <c r="H22" s="10"/>
      <c r="I22" s="10"/>
      <c r="J22" s="10"/>
      <c r="K22" s="10"/>
      <c r="L22" s="14"/>
      <c r="M22" s="10"/>
      <c r="N22" s="10"/>
      <c r="P22" s="10"/>
    </row>
    <row r="23" spans="1:16" ht="14.25" thickBot="1" thickTop="1">
      <c r="A23" s="20">
        <f>SUM('[1]Числовые данные'!A23,'[1]Числовые данные'!I23)</f>
        <v>10.028178472653963</v>
      </c>
      <c r="B23" s="12">
        <f>SUM('[1]Числовые данные'!B23,'[1]Числовые данные'!J23)</f>
        <v>-24.317322701448575</v>
      </c>
      <c r="E23" s="10"/>
      <c r="F23" s="10"/>
      <c r="G23" s="10"/>
      <c r="H23" s="10"/>
      <c r="I23" s="10"/>
      <c r="J23" s="10"/>
      <c r="K23" s="10"/>
      <c r="L23" s="14"/>
      <c r="M23" s="10"/>
      <c r="N23" s="10"/>
      <c r="P23" s="10"/>
    </row>
    <row r="24" spans="1:16" ht="14.25" thickBot="1" thickTop="1">
      <c r="A24" s="20">
        <f>SUM('[1]Числовые данные'!A24,'[1]Числовые данные'!I24)</f>
        <v>9.352348717267159</v>
      </c>
      <c r="B24" s="12">
        <f>SUM('[1]Числовые данные'!B24,'[1]Числовые данные'!J24)</f>
        <v>-25.704033186088783</v>
      </c>
      <c r="E24" s="10"/>
      <c r="F24" s="10"/>
      <c r="G24" s="10"/>
      <c r="H24" s="10"/>
      <c r="I24" s="10"/>
      <c r="J24" s="10"/>
      <c r="K24" s="10"/>
      <c r="L24" s="14"/>
      <c r="M24" s="10"/>
      <c r="N24" s="10"/>
      <c r="P24" s="10"/>
    </row>
    <row r="25" spans="1:16" ht="14.25" thickBot="1" thickTop="1">
      <c r="A25" s="18">
        <f>SUM('[1]Числовые данные'!A25,'[1]Числовые данные'!I25)</f>
        <v>10.607276169327088</v>
      </c>
      <c r="B25" s="12">
        <f>SUM('[1]Числовые данные'!B25,'[1]Числовые данные'!J25)</f>
        <v>-25.08722916087718</v>
      </c>
      <c r="E25" s="10"/>
      <c r="F25" s="10"/>
      <c r="G25" s="10"/>
      <c r="H25" s="19"/>
      <c r="I25" s="10"/>
      <c r="J25" s="10"/>
      <c r="K25" s="10"/>
      <c r="L25" s="19"/>
      <c r="M25" s="10"/>
      <c r="N25" s="10"/>
      <c r="P25" s="10"/>
    </row>
    <row r="26" spans="1:16" ht="14.25" thickBot="1" thickTop="1">
      <c r="A26" s="20">
        <f>SUM('[1]Числовые данные'!A26,'[1]Числовые данные'!I26)</f>
        <v>9.874952013671281</v>
      </c>
      <c r="B26" s="12">
        <f>SUM('[1]Числовые данные'!B26,'[1]Числовые данные'!J26)</f>
        <v>-25.9672294517135</v>
      </c>
      <c r="E26" s="10"/>
      <c r="F26" s="10"/>
      <c r="G26" s="10"/>
      <c r="H26" s="14"/>
      <c r="I26" s="10"/>
      <c r="J26" s="10"/>
      <c r="K26" s="10"/>
      <c r="L26" s="14"/>
      <c r="M26" s="10"/>
      <c r="N26" s="10"/>
      <c r="P26" s="10"/>
    </row>
    <row r="27" spans="1:16" ht="14.25" thickBot="1" thickTop="1">
      <c r="A27" s="20">
        <f>SUM('[1]Числовые данные'!A27,'[1]Числовые данные'!I27)</f>
        <v>10.715694441675442</v>
      </c>
      <c r="B27" s="12">
        <f>SUM('[1]Числовые данные'!B27,'[1]Числовые данные'!J27)</f>
        <v>-25.889804669993463</v>
      </c>
      <c r="E27" s="10"/>
      <c r="F27" s="10"/>
      <c r="G27" s="10"/>
      <c r="H27" s="14"/>
      <c r="I27" s="10"/>
      <c r="J27" s="10"/>
      <c r="K27" s="10"/>
      <c r="L27" s="14"/>
      <c r="M27" s="10"/>
      <c r="N27" s="10"/>
      <c r="P27" s="10"/>
    </row>
    <row r="28" spans="1:16" ht="14.25" thickBot="1" thickTop="1">
      <c r="A28" s="20">
        <f>SUM('[1]Числовые данные'!A28,'[1]Числовые данные'!I28)</f>
        <v>10.186422936269082</v>
      </c>
      <c r="B28" s="12">
        <f>SUM('[1]Числовые данные'!B28,'[1]Числовые данные'!J28)</f>
        <v>-28.839704625832383</v>
      </c>
      <c r="E28" s="10"/>
      <c r="F28" s="10"/>
      <c r="G28" s="10"/>
      <c r="H28" s="14"/>
      <c r="I28" s="10"/>
      <c r="J28" s="10"/>
      <c r="K28" s="10"/>
      <c r="L28" s="14"/>
      <c r="M28" s="10"/>
      <c r="N28" s="10"/>
      <c r="P28" s="10"/>
    </row>
    <row r="29" spans="1:16" ht="14.25" thickBot="1" thickTop="1">
      <c r="A29" s="20">
        <f>SUM('[1]Числовые данные'!A29,'[1]Числовые данные'!I29)</f>
        <v>8.893253188423113</v>
      </c>
      <c r="B29" s="12">
        <f>SUM('[1]Числовые данные'!B29,'[1]Числовые данные'!J29)</f>
        <v>-28.43057916829712</v>
      </c>
      <c r="E29" s="10"/>
      <c r="F29" s="10"/>
      <c r="G29" s="10"/>
      <c r="H29" s="14"/>
      <c r="I29" s="10"/>
      <c r="J29" s="10"/>
      <c r="K29" s="10"/>
      <c r="L29" s="14"/>
      <c r="M29" s="10"/>
      <c r="N29" s="10"/>
      <c r="P29" s="10"/>
    </row>
    <row r="30" spans="1:16" ht="14.25" thickBot="1" thickTop="1">
      <c r="A30" s="20">
        <f>SUM('[1]Числовые данные'!A30,'[1]Числовые данные'!I30)</f>
        <v>11.312367964803707</v>
      </c>
      <c r="B30" s="12">
        <f>SUM('[1]Числовые данные'!B30,'[1]Числовые данные'!J30)</f>
        <v>-27.929658410511912</v>
      </c>
      <c r="E30" s="10"/>
      <c r="F30" s="10"/>
      <c r="G30" s="10"/>
      <c r="H30" s="14"/>
      <c r="I30" s="10"/>
      <c r="J30" s="10"/>
      <c r="K30" s="10"/>
      <c r="L30" s="14"/>
      <c r="M30" s="10"/>
      <c r="N30" s="10"/>
      <c r="P30" s="10"/>
    </row>
    <row r="31" spans="1:16" ht="14.25" thickBot="1" thickTop="1">
      <c r="A31" s="20">
        <f>SUM('[1]Числовые данные'!A31,'[1]Числовые данные'!I31)</f>
        <v>11.846487975853961</v>
      </c>
      <c r="B31" s="12">
        <f>SUM('[1]Числовые данные'!B31,'[1]Числовые данные'!J31)</f>
        <v>-32.66536517301574</v>
      </c>
      <c r="E31" s="10"/>
      <c r="F31" s="10"/>
      <c r="G31" s="10"/>
      <c r="H31" s="14"/>
      <c r="I31" s="10"/>
      <c r="J31" s="10"/>
      <c r="K31" s="10"/>
      <c r="L31" s="14"/>
      <c r="M31" s="10"/>
      <c r="N31" s="10"/>
      <c r="P31" s="10"/>
    </row>
    <row r="32" spans="1:16" ht="13.5" thickTop="1">
      <c r="A32" s="14"/>
      <c r="B32" s="14"/>
      <c r="G32" s="10"/>
      <c r="H32" s="14"/>
      <c r="I32" s="14"/>
      <c r="J32" s="14"/>
      <c r="K32" s="10"/>
      <c r="L32" s="14"/>
      <c r="M32" s="14"/>
      <c r="N32" s="10"/>
      <c r="O32" s="10"/>
      <c r="P32" s="10"/>
    </row>
  </sheetData>
  <mergeCells count="2">
    <mergeCell ref="D2:Q3"/>
    <mergeCell ref="O5:Q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1"/>
  <sheetViews>
    <sheetView workbookViewId="0" topLeftCell="A1">
      <selection activeCell="P31" sqref="P31"/>
    </sheetView>
  </sheetViews>
  <sheetFormatPr defaultColWidth="9.00390625" defaultRowHeight="12.75"/>
  <cols>
    <col min="4" max="4" width="12.625" style="0" customWidth="1"/>
    <col min="5" max="5" width="14.25390625" style="0" customWidth="1"/>
    <col min="6" max="6" width="24.625" style="0" customWidth="1"/>
    <col min="7" max="7" width="13.625" style="0" customWidth="1"/>
    <col min="8" max="8" width="12.875" style="0" customWidth="1"/>
  </cols>
  <sheetData>
    <row r="1" spans="1:2" ht="14.25" thickBot="1" thickTop="1">
      <c r="A1" s="9" t="s">
        <v>7</v>
      </c>
      <c r="B1" s="9" t="s">
        <v>8</v>
      </c>
    </row>
    <row r="2" spans="1:15" ht="16.5" thickBot="1" thickTop="1">
      <c r="A2" s="12">
        <v>4.014319</v>
      </c>
      <c r="B2" s="12">
        <f>SUM('[1]Числовые данные'!J2,'[1]Числовые данные'!B2)</f>
        <v>-8.641360434703529</v>
      </c>
      <c r="D2" s="21" t="s">
        <v>41</v>
      </c>
      <c r="E2" s="2"/>
      <c r="F2" s="2"/>
      <c r="G2" s="2"/>
      <c r="H2" s="59"/>
      <c r="I2" s="7"/>
      <c r="J2" s="7"/>
      <c r="K2" s="15"/>
      <c r="L2" s="15"/>
      <c r="M2" s="15"/>
      <c r="N2" s="15"/>
      <c r="O2" s="15"/>
    </row>
    <row r="3" spans="1:12" ht="14.25" thickBot="1" thickTop="1">
      <c r="A3" s="12">
        <v>5.161199</v>
      </c>
      <c r="B3" s="12">
        <f>SUM('[1]Числовые данные'!B3,'[1]Числовые данные'!J3)</f>
        <v>-10.260667685425142</v>
      </c>
      <c r="L3" s="10"/>
    </row>
    <row r="4" spans="1:14" ht="14.25" thickBot="1" thickTop="1">
      <c r="A4" s="12">
        <v>7.942082</v>
      </c>
      <c r="B4" s="12">
        <f>SUM('[1]Числовые данные'!B4,'[1]Числовые данные'!J4)</f>
        <v>-12.104724402062129</v>
      </c>
      <c r="F4" s="10"/>
      <c r="G4" s="10"/>
      <c r="H4" s="10"/>
      <c r="I4" s="10"/>
      <c r="J4" s="10"/>
      <c r="K4" s="10"/>
      <c r="L4" s="10"/>
      <c r="M4" s="10"/>
      <c r="N4" s="10"/>
    </row>
    <row r="5" spans="1:14" ht="14.25" thickBot="1" thickTop="1">
      <c r="A5" s="12">
        <v>4.888378</v>
      </c>
      <c r="B5" s="12">
        <f>SUM('[1]Числовые данные'!B5,'[1]Числовые данные'!J5)</f>
        <v>-13.7252887118957</v>
      </c>
      <c r="F5" s="10"/>
      <c r="G5" s="10"/>
      <c r="H5" s="10"/>
      <c r="I5" s="10"/>
      <c r="J5" s="10"/>
      <c r="K5" s="10"/>
      <c r="L5" s="10"/>
      <c r="M5" s="10"/>
      <c r="N5" s="10"/>
    </row>
    <row r="6" spans="1:14" ht="14.25" thickBot="1" thickTop="1">
      <c r="A6" s="16">
        <v>4.795737</v>
      </c>
      <c r="B6" s="12">
        <f>SUM('[1]Числовые данные'!B6,'[1]Числовые данные'!J6)</f>
        <v>-13.599248027760769</v>
      </c>
      <c r="D6" s="53"/>
      <c r="E6" s="53" t="s">
        <v>27</v>
      </c>
      <c r="F6" s="53" t="s">
        <v>15</v>
      </c>
      <c r="G6" s="53" t="s">
        <v>28</v>
      </c>
      <c r="H6" s="53" t="s">
        <v>29</v>
      </c>
      <c r="I6" s="10"/>
      <c r="J6" s="10"/>
      <c r="K6" s="10"/>
      <c r="L6" s="10"/>
      <c r="M6" s="10"/>
      <c r="N6" s="10"/>
    </row>
    <row r="7" spans="1:14" ht="14.25" thickBot="1" thickTop="1">
      <c r="A7" s="16">
        <v>6.784181</v>
      </c>
      <c r="B7" s="12">
        <f>SUM('[1]Числовые данные'!B7,'[1]Числовые данные'!J7)</f>
        <v>-14.039586074207909</v>
      </c>
      <c r="D7" s="54" t="s">
        <v>21</v>
      </c>
      <c r="E7" s="54">
        <v>-1.464457942988794</v>
      </c>
      <c r="F7" s="54">
        <v>2.240375901872568</v>
      </c>
      <c r="G7" s="54">
        <v>-0.6536661735045265</v>
      </c>
      <c r="H7" s="54">
        <v>0.5186595012352573</v>
      </c>
      <c r="M7" s="10"/>
      <c r="N7" s="10"/>
    </row>
    <row r="8" spans="1:14" ht="14.25" thickBot="1" thickTop="1">
      <c r="A8" s="16">
        <v>5.113668</v>
      </c>
      <c r="B8" s="12">
        <f>SUM('[1]Числовые данные'!B8,'[1]Числовые данные'!J8)</f>
        <v>-13.221842017504969</v>
      </c>
      <c r="D8" s="54" t="s">
        <v>32</v>
      </c>
      <c r="E8" s="54">
        <v>-2.423710820457759</v>
      </c>
      <c r="F8" s="54">
        <v>0.2828025352508722</v>
      </c>
      <c r="G8" s="54">
        <v>-8.570329181482414</v>
      </c>
      <c r="H8" s="54">
        <v>2.581668650536851E-09</v>
      </c>
      <c r="M8" s="10"/>
      <c r="N8" s="10"/>
    </row>
    <row r="9" spans="1:14" ht="14.25" thickBot="1" thickTop="1">
      <c r="A9" s="16">
        <v>6.868573</v>
      </c>
      <c r="B9" s="12">
        <f>SUM('[1]Числовые данные'!B9,'[1]Числовые данные'!J9)</f>
        <v>-15.760181158815977</v>
      </c>
      <c r="D9" s="13"/>
      <c r="E9" s="13"/>
      <c r="F9" s="10"/>
      <c r="M9" s="10"/>
      <c r="N9" s="10"/>
    </row>
    <row r="10" spans="1:14" ht="16.5" thickBot="1" thickTop="1">
      <c r="A10" s="16">
        <v>7.1424299</v>
      </c>
      <c r="B10" s="12">
        <f>SUM('[1]Числовые данные'!B10,'[1]Числовые данные'!J10)</f>
        <v>-14.836713710060575</v>
      </c>
      <c r="D10" s="14"/>
      <c r="E10" s="14"/>
      <c r="F10" s="60" t="s">
        <v>52</v>
      </c>
      <c r="M10" s="10"/>
      <c r="N10" s="10"/>
    </row>
    <row r="11" spans="1:14" ht="14.25" thickBot="1" thickTop="1">
      <c r="A11" s="16">
        <f>SUM('[1]Числовые данные'!A11,'[1]Числовые данные'!I11)</f>
        <v>5.041334207402542</v>
      </c>
      <c r="B11" s="12">
        <f>SUM('[1]Числовые данные'!B11,'[1]Числовые данные'!J11)</f>
        <v>-15.431624928547535</v>
      </c>
      <c r="D11" s="14"/>
      <c r="E11" s="14"/>
      <c r="F11" s="10"/>
      <c r="M11" s="10"/>
      <c r="N11" s="10"/>
    </row>
    <row r="12" spans="1:14" ht="16.5" thickBot="1" thickTop="1">
      <c r="A12" s="18">
        <f>SUM('[1]Числовые данные'!A12,'[1]Числовые данные'!I12)</f>
        <v>5.312497620342765</v>
      </c>
      <c r="B12" s="12">
        <f>SUM('[1]Числовые данные'!B12,'[1]Числовые данные'!J12)</f>
        <v>-17.33832877711102</v>
      </c>
      <c r="D12" s="14"/>
      <c r="E12" s="14"/>
      <c r="F12" s="57" t="s">
        <v>55</v>
      </c>
      <c r="M12" s="10"/>
      <c r="N12" s="10"/>
    </row>
    <row r="13" spans="1:14" ht="14.25" thickBot="1" thickTop="1">
      <c r="A13" s="20">
        <f>SUM('[1]Числовые данные'!A13,'[1]Числовые данные'!I13)</f>
        <v>7.164406025962672</v>
      </c>
      <c r="B13" s="12">
        <f>SUM('[1]Числовые данные'!B13,'[1]Числовые данные'!J13)</f>
        <v>-17.185388650302777</v>
      </c>
      <c r="D13" s="14"/>
      <c r="E13" s="14"/>
      <c r="F13" s="10"/>
      <c r="M13" s="10"/>
      <c r="N13" s="10"/>
    </row>
    <row r="14" spans="1:14" ht="14.25" thickBot="1" thickTop="1">
      <c r="A14" s="20">
        <f>SUM('[1]Числовые данные'!A14,'[1]Числовые данные'!I14)</f>
        <v>7.172864247360849</v>
      </c>
      <c r="B14" s="12">
        <f>SUM('[1]Числовые данные'!B14,'[1]Числовые данные'!J14)</f>
        <v>-19.936077751452103</v>
      </c>
      <c r="D14" s="14"/>
      <c r="E14" s="14"/>
      <c r="F14" s="10"/>
      <c r="M14" s="10"/>
      <c r="N14" s="10"/>
    </row>
    <row r="15" spans="1:14" ht="14.25" thickBot="1" thickTop="1">
      <c r="A15" s="20">
        <f>SUM('[1]Числовые данные'!A15,'[1]Числовые данные'!I15)</f>
        <v>6.763471044186735</v>
      </c>
      <c r="B15" s="12">
        <f>SUM('[1]Числовые данные'!B15,'[1]Числовые данные'!J15)</f>
        <v>-16.999355421902145</v>
      </c>
      <c r="M15" s="10"/>
      <c r="N15" s="10"/>
    </row>
    <row r="16" spans="1:14" ht="14.25" thickBot="1" thickTop="1">
      <c r="A16" s="20">
        <f>SUM('[1]Числовые данные'!A16,'[1]Числовые данные'!I16)</f>
        <v>8.42663883555797</v>
      </c>
      <c r="B16" s="12">
        <f>SUM('[1]Числовые данные'!B16,'[1]Числовые данные'!J16)</f>
        <v>-18.659724904227186</v>
      </c>
      <c r="D16" s="10"/>
      <c r="E16" s="10"/>
      <c r="F16" s="10"/>
      <c r="G16" s="10"/>
      <c r="H16" s="10"/>
      <c r="I16" s="10"/>
      <c r="J16" s="10"/>
      <c r="M16" s="10"/>
      <c r="N16" s="10"/>
    </row>
    <row r="17" spans="1:14" ht="14.25" thickBot="1" thickTop="1">
      <c r="A17" s="18">
        <f>SUM('[1]Числовые данные'!A17,'[1]Числовые данные'!I17)</f>
        <v>6.409979694872163</v>
      </c>
      <c r="B17" s="12">
        <f>SUM('[1]Числовые данные'!B17,'[1]Числовые данные'!J17)</f>
        <v>-19.949604898574762</v>
      </c>
      <c r="D17" s="19"/>
      <c r="E17" s="19"/>
      <c r="F17" s="19"/>
      <c r="G17" s="19"/>
      <c r="H17" s="19"/>
      <c r="I17" s="19"/>
      <c r="J17" s="10"/>
      <c r="M17" s="10"/>
      <c r="N17" s="10"/>
    </row>
    <row r="18" spans="1:14" ht="14.25" thickBot="1" thickTop="1">
      <c r="A18" s="20">
        <f>SUM('[1]Числовые данные'!A18,'[1]Числовые данные'!I18)</f>
        <v>7.3108499544789085</v>
      </c>
      <c r="B18" s="12">
        <f>SUM('[1]Числовые данные'!B18,'[1]Числовые данные'!J18)</f>
        <v>-21.058311274592416</v>
      </c>
      <c r="D18" s="14"/>
      <c r="E18" s="14"/>
      <c r="F18" s="14"/>
      <c r="G18" s="14"/>
      <c r="H18" s="14"/>
      <c r="I18" s="14"/>
      <c r="J18" s="10"/>
      <c r="M18" s="10"/>
      <c r="N18" s="10"/>
    </row>
    <row r="19" spans="1:14" ht="14.25" thickBot="1" thickTop="1">
      <c r="A19" s="20">
        <f>SUM('[1]Числовые данные'!A19,'[1]Числовые данные'!I19)</f>
        <v>8.616952399670845</v>
      </c>
      <c r="B19" s="12">
        <f>SUM('[1]Числовые данные'!B19,'[1]Числовые данные'!J19)</f>
        <v>-22.21115997596062</v>
      </c>
      <c r="D19" s="14"/>
      <c r="E19" s="14"/>
      <c r="F19" s="14"/>
      <c r="G19" s="14"/>
      <c r="H19" s="14"/>
      <c r="I19" s="14"/>
      <c r="J19" s="10"/>
      <c r="M19" s="19"/>
      <c r="N19" s="19"/>
    </row>
    <row r="20" spans="1:14" ht="14.25" thickBot="1" thickTop="1">
      <c r="A20" s="20">
        <f>SUM('[1]Числовые данные'!A20,'[1]Числовые данные'!I20)</f>
        <v>5.590894054155797</v>
      </c>
      <c r="B20" s="12">
        <f>SUM('[1]Числовые данные'!B20,'[1]Числовые данные'!J20)</f>
        <v>-22.48409901864943</v>
      </c>
      <c r="D20" s="14"/>
      <c r="E20" s="14"/>
      <c r="F20" s="14"/>
      <c r="G20" s="14"/>
      <c r="H20" s="14"/>
      <c r="I20" s="14"/>
      <c r="J20" s="10"/>
      <c r="M20" s="14"/>
      <c r="N20" s="14"/>
    </row>
    <row r="21" spans="1:14" ht="14.25" thickBot="1" thickTop="1">
      <c r="A21" s="20">
        <f>SUM('[1]Числовые данные'!A21,'[1]Числовые данные'!I21)</f>
        <v>7.977024947636528</v>
      </c>
      <c r="B21" s="12">
        <f>SUM('[1]Числовые данные'!B21,'[1]Числовые данные'!J21)</f>
        <v>-22.29519665177795</v>
      </c>
      <c r="I21" s="10"/>
      <c r="J21" s="10"/>
      <c r="K21" s="10"/>
      <c r="L21" s="10"/>
      <c r="M21" s="14"/>
      <c r="N21" s="14"/>
    </row>
    <row r="22" spans="1:14" ht="14.25" thickBot="1" thickTop="1">
      <c r="A22" s="20">
        <f>SUM('[1]Числовые данные'!A22,'[1]Числовые данные'!I22)</f>
        <v>7.6667438502598095</v>
      </c>
      <c r="B22" s="12">
        <f>SUM('[1]Числовые данные'!B22,'[1]Числовые данные'!J22)</f>
        <v>-24.348553110397187</v>
      </c>
      <c r="I22" s="19"/>
      <c r="J22" s="19"/>
      <c r="K22" s="19"/>
      <c r="L22" s="19"/>
      <c r="M22" s="10"/>
      <c r="N22" s="10"/>
    </row>
    <row r="23" spans="1:14" ht="14.25" thickBot="1" thickTop="1">
      <c r="A23" s="20">
        <f>SUM('[1]Числовые данные'!A23,'[1]Числовые данные'!I23)</f>
        <v>10.028178472653963</v>
      </c>
      <c r="B23" s="12">
        <f>SUM('[1]Числовые данные'!B23,'[1]Числовые данные'!J23)</f>
        <v>-24.317322701448575</v>
      </c>
      <c r="I23" s="14"/>
      <c r="J23" s="14"/>
      <c r="K23" s="14"/>
      <c r="L23" s="14"/>
      <c r="M23" s="10"/>
      <c r="N23" s="10"/>
    </row>
    <row r="24" spans="1:14" ht="14.25" thickBot="1" thickTop="1">
      <c r="A24" s="20">
        <f>SUM('[1]Числовые данные'!A24,'[1]Числовые данные'!I24)</f>
        <v>9.352348717267159</v>
      </c>
      <c r="B24" s="12">
        <f>SUM('[1]Числовые данные'!B24,'[1]Числовые данные'!J24)</f>
        <v>-25.704033186088783</v>
      </c>
      <c r="I24" s="14"/>
      <c r="J24" s="14"/>
      <c r="K24" s="14"/>
      <c r="L24" s="14"/>
      <c r="M24" s="10"/>
      <c r="N24" s="10"/>
    </row>
    <row r="25" spans="1:14" ht="14.25" thickBot="1" thickTop="1">
      <c r="A25" s="18">
        <f>SUM('[1]Числовые данные'!A25,'[1]Числовые данные'!I25)</f>
        <v>10.607276169327088</v>
      </c>
      <c r="B25" s="12">
        <f>SUM('[1]Числовые данные'!B25,'[1]Числовые данные'!J25)</f>
        <v>-25.08722916087718</v>
      </c>
      <c r="I25" s="10"/>
      <c r="J25" s="10"/>
      <c r="K25" s="10"/>
      <c r="L25" s="10"/>
      <c r="M25" s="10"/>
      <c r="N25" s="10"/>
    </row>
    <row r="26" spans="1:14" ht="14.25" thickBot="1" thickTop="1">
      <c r="A26" s="20">
        <f>SUM('[1]Числовые данные'!A26,'[1]Числовые данные'!I26)</f>
        <v>9.874952013671281</v>
      </c>
      <c r="B26" s="12">
        <f>SUM('[1]Числовые данные'!B26,'[1]Числовые данные'!J26)</f>
        <v>-25.9672294517135</v>
      </c>
      <c r="I26" s="10"/>
      <c r="J26" s="10"/>
      <c r="K26" s="10"/>
      <c r="L26" s="10"/>
      <c r="M26" s="10"/>
      <c r="N26" s="10"/>
    </row>
    <row r="27" spans="1:14" ht="14.25" thickBot="1" thickTop="1">
      <c r="A27" s="20">
        <f>SUM('[1]Числовые данные'!A27,'[1]Числовые данные'!I27)</f>
        <v>10.715694441675442</v>
      </c>
      <c r="B27" s="12">
        <f>SUM('[1]Числовые данные'!B27,'[1]Числовые данные'!J27)</f>
        <v>-25.889804669993463</v>
      </c>
      <c r="M27" s="10"/>
      <c r="N27" s="10"/>
    </row>
    <row r="28" spans="1:14" ht="14.25" thickBot="1" thickTop="1">
      <c r="A28" s="20">
        <f>SUM('[1]Числовые данные'!A28,'[1]Числовые данные'!I28)</f>
        <v>10.186422936269082</v>
      </c>
      <c r="B28" s="12">
        <f>SUM('[1]Числовые данные'!B28,'[1]Числовые данные'!J28)</f>
        <v>-28.839704625832383</v>
      </c>
      <c r="F28" s="14"/>
      <c r="G28" s="14"/>
      <c r="H28" s="14"/>
      <c r="I28" s="10"/>
      <c r="J28" s="10"/>
      <c r="K28" s="10"/>
      <c r="L28" s="10"/>
      <c r="M28" s="10"/>
      <c r="N28" s="10"/>
    </row>
    <row r="29" spans="1:14" ht="14.25" thickBot="1" thickTop="1">
      <c r="A29" s="20">
        <f>SUM('[1]Числовые данные'!A29,'[1]Числовые данные'!I29)</f>
        <v>8.893253188423113</v>
      </c>
      <c r="B29" s="12">
        <f>SUM('[1]Числовые данные'!B29,'[1]Числовые данные'!J29)</f>
        <v>-28.43057916829712</v>
      </c>
      <c r="F29" s="14"/>
      <c r="G29" s="14"/>
      <c r="H29" s="14"/>
      <c r="I29" s="10"/>
      <c r="J29" s="10"/>
      <c r="K29" s="10"/>
      <c r="L29" s="10"/>
      <c r="M29" s="10"/>
      <c r="N29" s="10"/>
    </row>
    <row r="30" spans="1:14" ht="14.25" thickBot="1" thickTop="1">
      <c r="A30" s="20">
        <f>SUM('[1]Числовые данные'!A30,'[1]Числовые данные'!I30)</f>
        <v>11.312367964803707</v>
      </c>
      <c r="B30" s="12">
        <f>SUM('[1]Числовые данные'!B30,'[1]Числовые данные'!J30)</f>
        <v>-27.929658410511912</v>
      </c>
      <c r="F30" s="14"/>
      <c r="G30" s="14"/>
      <c r="H30" s="14"/>
      <c r="I30" s="10"/>
      <c r="J30" s="10"/>
      <c r="K30" s="10"/>
      <c r="L30" s="10"/>
      <c r="M30" s="10"/>
      <c r="N30" s="10"/>
    </row>
    <row r="31" spans="1:14" ht="14.25" thickBot="1" thickTop="1">
      <c r="A31" s="20">
        <f>SUM('[1]Числовые данные'!A31,'[1]Числовые данные'!I31)</f>
        <v>11.846487975853961</v>
      </c>
      <c r="B31" s="12">
        <f>SUM('[1]Числовые данные'!B31,'[1]Числовые данные'!J31)</f>
        <v>-32.66536517301574</v>
      </c>
      <c r="F31" s="14"/>
      <c r="G31" s="14"/>
      <c r="H31" s="14"/>
      <c r="I31" s="10"/>
      <c r="J31" s="10"/>
      <c r="K31" s="10"/>
      <c r="L31" s="10"/>
      <c r="M31" s="10"/>
      <c r="N31" s="10"/>
    </row>
    <row r="32" ht="13.5" thickTop="1"/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5:J36"/>
  <sheetViews>
    <sheetView workbookViewId="0" topLeftCell="A5">
      <selection activeCell="K37" sqref="K37"/>
    </sheetView>
  </sheetViews>
  <sheetFormatPr defaultColWidth="9.00390625" defaultRowHeight="12.75"/>
  <cols>
    <col min="2" max="2" width="22.625" style="0" customWidth="1"/>
    <col min="3" max="3" width="16.00390625" style="0" customWidth="1"/>
    <col min="4" max="4" width="21.875" style="0" customWidth="1"/>
    <col min="5" max="5" width="22.25390625" style="0" customWidth="1"/>
    <col min="6" max="6" width="15.625" style="0" customWidth="1"/>
    <col min="7" max="7" width="22.625" style="0" customWidth="1"/>
    <col min="8" max="8" width="13.625" style="0" customWidth="1"/>
    <col min="9" max="9" width="14.625" style="0" customWidth="1"/>
    <col min="10" max="10" width="13.625" style="0" customWidth="1"/>
  </cols>
  <sheetData>
    <row r="4" ht="13.5" thickBot="1"/>
    <row r="5" spans="2:8" ht="14.25" thickBot="1" thickTop="1">
      <c r="B5" s="22" t="s">
        <v>10</v>
      </c>
      <c r="E5" s="23" t="s">
        <v>44</v>
      </c>
      <c r="F5" s="24"/>
      <c r="G5" s="24"/>
      <c r="H5" s="25"/>
    </row>
    <row r="6" spans="2:8" ht="14.25" thickBot="1" thickTop="1">
      <c r="B6" s="28" t="s">
        <v>11</v>
      </c>
      <c r="C6" s="29"/>
      <c r="E6" s="26" t="s">
        <v>45</v>
      </c>
      <c r="F6" s="10"/>
      <c r="G6" s="10"/>
      <c r="H6" s="27"/>
    </row>
    <row r="7" spans="2:8" ht="14.25" thickBot="1" thickTop="1">
      <c r="B7" s="30" t="s">
        <v>12</v>
      </c>
      <c r="C7" s="30">
        <v>0.8508839208107049</v>
      </c>
      <c r="E7" s="26" t="s">
        <v>46</v>
      </c>
      <c r="F7" s="10"/>
      <c r="G7" s="10"/>
      <c r="H7" s="27"/>
    </row>
    <row r="8" spans="2:8" ht="14.25" thickBot="1" thickTop="1">
      <c r="B8" s="30" t="s">
        <v>42</v>
      </c>
      <c r="C8" s="30">
        <v>0.7240034466941978</v>
      </c>
      <c r="E8" s="26" t="s">
        <v>48</v>
      </c>
      <c r="F8" s="10"/>
      <c r="G8" s="10"/>
      <c r="H8" s="27"/>
    </row>
    <row r="9" spans="2:8" ht="14.25" thickBot="1" thickTop="1">
      <c r="B9" s="30" t="s">
        <v>43</v>
      </c>
      <c r="C9" s="30">
        <v>0.7141464269332763</v>
      </c>
      <c r="E9" s="31" t="s">
        <v>47</v>
      </c>
      <c r="F9" s="32"/>
      <c r="G9" s="32"/>
      <c r="H9" s="33"/>
    </row>
    <row r="10" spans="2:3" ht="14.25" thickBot="1" thickTop="1">
      <c r="B10" s="30" t="s">
        <v>15</v>
      </c>
      <c r="C10" s="30">
        <v>3.286111893443287</v>
      </c>
    </row>
    <row r="11" spans="2:3" ht="14.25" thickBot="1" thickTop="1">
      <c r="B11" s="30" t="s">
        <v>16</v>
      </c>
      <c r="C11" s="30">
        <v>30</v>
      </c>
    </row>
    <row r="12" ht="16.5" thickBot="1" thickTop="1">
      <c r="B12" s="34" t="s">
        <v>17</v>
      </c>
    </row>
    <row r="13" spans="2:7" ht="14.25" thickBot="1" thickTop="1">
      <c r="B13" s="35"/>
      <c r="C13" s="35" t="s">
        <v>22</v>
      </c>
      <c r="D13" s="35" t="s">
        <v>23</v>
      </c>
      <c r="E13" s="35" t="s">
        <v>24</v>
      </c>
      <c r="F13" s="35" t="s">
        <v>25</v>
      </c>
      <c r="G13" s="35" t="s">
        <v>26</v>
      </c>
    </row>
    <row r="14" spans="2:7" ht="14.25" thickBot="1" thickTop="1">
      <c r="B14" s="36" t="s">
        <v>18</v>
      </c>
      <c r="C14" s="36">
        <v>1</v>
      </c>
      <c r="D14" s="36">
        <v>793.1579854005122</v>
      </c>
      <c r="E14" s="36">
        <v>793.1579854005122</v>
      </c>
      <c r="F14" s="36">
        <v>73.45054227896897</v>
      </c>
      <c r="G14" s="36">
        <v>2.5816686505368615E-09</v>
      </c>
    </row>
    <row r="15" spans="2:7" ht="14.25" thickBot="1" thickTop="1">
      <c r="B15" s="36" t="s">
        <v>19</v>
      </c>
      <c r="C15" s="36">
        <v>28</v>
      </c>
      <c r="D15" s="36">
        <v>302.35887853442387</v>
      </c>
      <c r="E15" s="36">
        <v>10.798531376229423</v>
      </c>
      <c r="F15" s="36"/>
      <c r="G15" s="36"/>
    </row>
    <row r="16" spans="2:7" ht="14.25" thickBot="1" thickTop="1">
      <c r="B16" s="36" t="s">
        <v>20</v>
      </c>
      <c r="C16" s="36">
        <v>29</v>
      </c>
      <c r="D16" s="36">
        <v>1095.516863934936</v>
      </c>
      <c r="E16" s="36"/>
      <c r="F16" s="36"/>
      <c r="G16" s="36"/>
    </row>
    <row r="17" spans="2:8" ht="14.25" thickBot="1" thickTop="1">
      <c r="B17" s="37"/>
      <c r="C17" s="37" t="s">
        <v>27</v>
      </c>
      <c r="D17" s="37" t="s">
        <v>15</v>
      </c>
      <c r="E17" s="37" t="s">
        <v>28</v>
      </c>
      <c r="F17" s="37" t="s">
        <v>29</v>
      </c>
      <c r="G17" s="37" t="s">
        <v>30</v>
      </c>
      <c r="H17" s="37" t="s">
        <v>31</v>
      </c>
    </row>
    <row r="18" spans="2:8" ht="14.25" thickBot="1" thickTop="1">
      <c r="B18" s="38" t="s">
        <v>21</v>
      </c>
      <c r="C18" s="38">
        <v>-1.464457942988794</v>
      </c>
      <c r="D18" s="38">
        <v>2.240375901872568</v>
      </c>
      <c r="E18" s="38">
        <v>-0.6536661735045265</v>
      </c>
      <c r="F18" s="38">
        <v>0.5186595012352573</v>
      </c>
      <c r="G18" s="38">
        <v>-6.053659879903843</v>
      </c>
      <c r="H18" s="38">
        <v>3.1247439939262547</v>
      </c>
    </row>
    <row r="19" spans="2:8" ht="14.25" thickBot="1" thickTop="1">
      <c r="B19" s="38" t="s">
        <v>32</v>
      </c>
      <c r="C19" s="38">
        <v>-2.423710820457759</v>
      </c>
      <c r="D19" s="38">
        <v>0.2828025352508722</v>
      </c>
      <c r="E19" s="38">
        <v>-8.570329181482414</v>
      </c>
      <c r="F19" s="38">
        <v>2.581668650536851E-09</v>
      </c>
      <c r="G19" s="38">
        <v>-3.003005545710347</v>
      </c>
      <c r="H19" s="38">
        <v>-1.8444160952051707</v>
      </c>
    </row>
    <row r="20" ht="14.25" thickBot="1" thickTop="1">
      <c r="B20" s="22" t="s">
        <v>33</v>
      </c>
    </row>
    <row r="21" spans="2:10" ht="14.25" thickBot="1" thickTop="1">
      <c r="B21" s="39" t="s">
        <v>34</v>
      </c>
      <c r="C21" s="39" t="s">
        <v>35</v>
      </c>
      <c r="D21" s="39" t="s">
        <v>36</v>
      </c>
      <c r="E21" s="39" t="s">
        <v>37</v>
      </c>
      <c r="G21" s="40">
        <v>15</v>
      </c>
      <c r="H21" s="40">
        <v>-21.888193668820215</v>
      </c>
      <c r="I21" s="40">
        <v>3.2284687645930283</v>
      </c>
      <c r="J21" s="40">
        <v>0.999848558913408</v>
      </c>
    </row>
    <row r="22" spans="2:10" ht="14.25" thickBot="1" thickTop="1">
      <c r="B22" s="40">
        <v>1</v>
      </c>
      <c r="C22" s="40">
        <v>-11.194006340057966</v>
      </c>
      <c r="D22" s="40">
        <v>2.552645905354437</v>
      </c>
      <c r="E22" s="40">
        <v>0.7905479395915964</v>
      </c>
      <c r="G22" s="40">
        <v>16</v>
      </c>
      <c r="H22" s="40">
        <v>-17.000395088364982</v>
      </c>
      <c r="I22" s="40">
        <v>-2.94920981020978</v>
      </c>
      <c r="J22" s="40">
        <v>-0.9133627715438798</v>
      </c>
    </row>
    <row r="23" spans="2:10" ht="14.25" thickBot="1" thickTop="1">
      <c r="B23" s="40">
        <v>2</v>
      </c>
      <c r="C23" s="40">
        <v>-13.973711805824559</v>
      </c>
      <c r="D23" s="40">
        <v>3.7130441203994167</v>
      </c>
      <c r="E23" s="40">
        <v>1.1499203132080618</v>
      </c>
      <c r="G23" s="40">
        <v>17</v>
      </c>
      <c r="H23" s="40">
        <v>-19.183844084402438</v>
      </c>
      <c r="I23" s="40">
        <v>-1.8744671901899785</v>
      </c>
      <c r="J23" s="40">
        <v>-0.5805177176859474</v>
      </c>
    </row>
    <row r="24" spans="2:10" ht="14.25" thickBot="1" thickTop="1">
      <c r="B24" s="40">
        <v>3</v>
      </c>
      <c r="C24" s="40">
        <v>-20.713768023351594</v>
      </c>
      <c r="D24" s="40">
        <v>8.609043621289466</v>
      </c>
      <c r="E24" s="40">
        <v>2.6661988967559385</v>
      </c>
      <c r="G24" s="40">
        <v>18</v>
      </c>
      <c r="H24" s="40">
        <v>-22.349458713440473</v>
      </c>
      <c r="I24" s="40">
        <v>0.13829873747985388</v>
      </c>
      <c r="J24" s="40">
        <v>0.04283076698318515</v>
      </c>
    </row>
    <row r="25" spans="2:10" ht="14.25" thickBot="1" thickTop="1">
      <c r="B25" s="40">
        <v>4</v>
      </c>
      <c r="C25" s="40">
        <v>-13.312472596076454</v>
      </c>
      <c r="D25" s="40">
        <v>-0.41281611581924693</v>
      </c>
      <c r="E25" s="40">
        <v>-0.12784810032075225</v>
      </c>
      <c r="G25" s="40">
        <v>19</v>
      </c>
      <c r="H25" s="40">
        <v>-15.015168358079146</v>
      </c>
      <c r="I25" s="40">
        <v>-7.468930660570285</v>
      </c>
      <c r="J25" s="40">
        <v>-2.3131088147717414</v>
      </c>
    </row>
    <row r="26" spans="2:10" ht="14.25" thickBot="1" thickTop="1">
      <c r="B26" s="40">
        <v>5</v>
      </c>
      <c r="C26" s="40">
        <v>-13.087937601958425</v>
      </c>
      <c r="D26" s="40">
        <v>-0.5113104258023444</v>
      </c>
      <c r="E26" s="40">
        <v>-0.15835153742313493</v>
      </c>
      <c r="G26" s="40">
        <v>20</v>
      </c>
      <c r="H26" s="40">
        <v>-20.798459623636933</v>
      </c>
      <c r="I26" s="40">
        <v>-1.4967370281410162</v>
      </c>
      <c r="J26" s="40">
        <v>-0.4635356479429275</v>
      </c>
    </row>
    <row r="27" spans="2:10" ht="14.25" thickBot="1" thickTop="1">
      <c r="B27" s="40">
        <v>6</v>
      </c>
      <c r="C27" s="40">
        <v>-17.907350840632734</v>
      </c>
      <c r="D27" s="40">
        <v>3.867764766424825</v>
      </c>
      <c r="E27" s="40">
        <v>1.1978369034688188</v>
      </c>
      <c r="G27" s="40">
        <v>21</v>
      </c>
      <c r="H27" s="40">
        <v>-20.046427970541473</v>
      </c>
      <c r="I27" s="40">
        <v>-4.302125139855715</v>
      </c>
      <c r="J27" s="40">
        <v>-1.3323572055349007</v>
      </c>
    </row>
    <row r="28" spans="2:10" ht="14.25" thickBot="1" thickTop="1">
      <c r="B28" s="40">
        <v>7</v>
      </c>
      <c r="C28" s="40">
        <v>-13.85851040681738</v>
      </c>
      <c r="D28" s="40">
        <v>0.6366683893124119</v>
      </c>
      <c r="E28" s="40">
        <v>0.19717457964626772</v>
      </c>
      <c r="G28" s="40">
        <v>22</v>
      </c>
      <c r="H28" s="40">
        <v>-25.769862616641767</v>
      </c>
      <c r="I28" s="40">
        <v>1.4525399151931921</v>
      </c>
      <c r="J28" s="40">
        <v>0.4498479145587126</v>
      </c>
    </row>
    <row r="29" spans="2:10" ht="14.25" thickBot="1" thickTop="1">
      <c r="B29" s="40">
        <v>8</v>
      </c>
      <c r="C29" s="40">
        <v>-18.111892644192803</v>
      </c>
      <c r="D29" s="40">
        <v>2.3517114853768266</v>
      </c>
      <c r="E29" s="40">
        <v>0.7283190611666133</v>
      </c>
      <c r="G29" s="40">
        <v>23</v>
      </c>
      <c r="H29" s="40">
        <v>-24.13184672572345</v>
      </c>
      <c r="I29" s="40">
        <v>-1.5721864603653337</v>
      </c>
      <c r="J29" s="40">
        <v>-0.48690214505996815</v>
      </c>
    </row>
    <row r="30" spans="2:10" ht="14.25" thickBot="1" thickTop="1">
      <c r="B30" s="40">
        <v>9</v>
      </c>
      <c r="C30" s="40">
        <v>-18.775642575979823</v>
      </c>
      <c r="D30" s="40">
        <v>3.938928865919248</v>
      </c>
      <c r="E30" s="40">
        <v>1.2198762439469473</v>
      </c>
      <c r="G30" s="40">
        <v>24</v>
      </c>
      <c r="H30" s="40">
        <v>-27.173427970170586</v>
      </c>
      <c r="I30" s="40">
        <v>2.086198809293407</v>
      </c>
      <c r="J30" s="40">
        <v>0.6460904611978865</v>
      </c>
    </row>
    <row r="31" spans="2:10" ht="14.25" thickBot="1" thickTop="1">
      <c r="B31" s="40">
        <v>10</v>
      </c>
      <c r="C31" s="40">
        <v>-13.683194211014175</v>
      </c>
      <c r="D31" s="40">
        <v>-1.7484307175333598</v>
      </c>
      <c r="E31" s="40">
        <v>-0.5414845429071495</v>
      </c>
      <c r="G31" s="40">
        <v>25</v>
      </c>
      <c r="H31" s="40">
        <v>-25.398485990025012</v>
      </c>
      <c r="I31" s="40">
        <v>-0.5687434616884879</v>
      </c>
      <c r="J31" s="40">
        <v>-0.17613840245170873</v>
      </c>
    </row>
    <row r="32" spans="2:10" ht="14.25" thickBot="1" thickTop="1">
      <c r="B32" s="40">
        <v>11</v>
      </c>
      <c r="C32" s="40">
        <v>-14.34041590906965</v>
      </c>
      <c r="D32" s="40">
        <v>-2.99791286804137</v>
      </c>
      <c r="E32" s="40">
        <v>-0.9284459845895324</v>
      </c>
      <c r="G32" s="40">
        <v>26</v>
      </c>
      <c r="H32" s="40">
        <v>-27.436202509996626</v>
      </c>
      <c r="I32" s="40">
        <v>1.5463978400031628</v>
      </c>
      <c r="J32" s="40">
        <v>0.4789154749740545</v>
      </c>
    </row>
    <row r="33" spans="2:10" ht="14.25" thickBot="1" thickTop="1">
      <c r="B33" s="40">
        <v>12</v>
      </c>
      <c r="C33" s="40">
        <v>-18.828906350267292</v>
      </c>
      <c r="D33" s="40">
        <v>1.6435176999645158</v>
      </c>
      <c r="E33" s="40">
        <v>0.5089932484031159</v>
      </c>
      <c r="G33" s="40">
        <v>27</v>
      </c>
      <c r="H33" s="40">
        <v>-26.153401435383266</v>
      </c>
      <c r="I33" s="40">
        <v>-2.6863031904491166</v>
      </c>
      <c r="J33" s="40">
        <v>-0.8319412605850675</v>
      </c>
    </row>
    <row r="34" spans="2:10" ht="14.25" thickBot="1" thickTop="1">
      <c r="B34" s="40">
        <v>13</v>
      </c>
      <c r="C34" s="40">
        <v>-18.849406632991883</v>
      </c>
      <c r="D34" s="40">
        <v>-1.0866711184602202</v>
      </c>
      <c r="E34" s="40">
        <v>-0.33653927946310314</v>
      </c>
      <c r="G34" s="40">
        <v>28</v>
      </c>
      <c r="H34" s="40">
        <v>-23.01913192484036</v>
      </c>
      <c r="I34" s="40">
        <v>-5.4114472434567595</v>
      </c>
      <c r="J34" s="40">
        <v>-1.675911437442147</v>
      </c>
    </row>
    <row r="35" spans="2:10" ht="14.25" thickBot="1" thickTop="1">
      <c r="B35" s="40">
        <v>14</v>
      </c>
      <c r="C35" s="40">
        <v>-17.85715589663692</v>
      </c>
      <c r="D35" s="40">
        <v>0.8578004747347769</v>
      </c>
      <c r="E35" s="40">
        <v>0.2656586236500013</v>
      </c>
      <c r="G35" s="40">
        <v>29</v>
      </c>
      <c r="H35" s="40">
        <v>-28.882366584283254</v>
      </c>
      <c r="I35" s="40">
        <v>0.9527081737713416</v>
      </c>
      <c r="J35" s="40">
        <v>0.29505129647130973</v>
      </c>
    </row>
    <row r="36" spans="7:10" ht="14.25" thickBot="1" thickTop="1">
      <c r="G36" s="40">
        <v>30</v>
      </c>
      <c r="H36" s="40">
        <v>-30.176919034488773</v>
      </c>
      <c r="I36" s="40">
        <v>-2.488446138526971</v>
      </c>
      <c r="J36" s="40">
        <v>-0.7706654352139801</v>
      </c>
    </row>
    <row r="37" ht="13.5" thickTop="1"/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4"/>
  <sheetViews>
    <sheetView workbookViewId="0" topLeftCell="E1">
      <selection activeCell="Q33" sqref="Q33"/>
    </sheetView>
  </sheetViews>
  <sheetFormatPr defaultColWidth="9.00390625" defaultRowHeight="12.75"/>
  <cols>
    <col min="8" max="8" width="5.375" style="0" customWidth="1"/>
    <col min="9" max="9" width="19.00390625" style="0" customWidth="1"/>
    <col min="10" max="10" width="15.375" style="0" customWidth="1"/>
    <col min="11" max="11" width="22.75390625" style="0" customWidth="1"/>
    <col min="12" max="12" width="22.375" style="0" customWidth="1"/>
    <col min="13" max="13" width="10.875" style="0" customWidth="1"/>
    <col min="14" max="14" width="13.125" style="0" customWidth="1"/>
    <col min="15" max="15" width="13.00390625" style="0" customWidth="1"/>
    <col min="16" max="16" width="13.875" style="0" customWidth="1"/>
    <col min="17" max="17" width="12.75390625" style="0" customWidth="1"/>
  </cols>
  <sheetData>
    <row r="1" spans="1:7" ht="14.25" thickBot="1" thickTop="1">
      <c r="A1" s="5" t="s">
        <v>38</v>
      </c>
      <c r="B1" s="5" t="s">
        <v>4</v>
      </c>
      <c r="C1" s="1" t="s">
        <v>0</v>
      </c>
      <c r="D1" s="1" t="s">
        <v>1</v>
      </c>
      <c r="E1" s="41" t="s">
        <v>39</v>
      </c>
      <c r="F1" s="9" t="s">
        <v>51</v>
      </c>
      <c r="G1" s="9" t="s">
        <v>8</v>
      </c>
    </row>
    <row r="2" spans="1:17" ht="14.25" thickBot="1" thickTop="1">
      <c r="A2" s="5">
        <v>-0.985680799203692</v>
      </c>
      <c r="B2" s="5">
        <v>1.3586395652964711</v>
      </c>
      <c r="C2" s="1">
        <v>5</v>
      </c>
      <c r="D2" s="1">
        <v>-10</v>
      </c>
      <c r="E2" s="41">
        <f aca="true" t="shared" si="0" ref="E2:E31">PRODUCT(A2,2)</f>
        <v>-1.971361598407384</v>
      </c>
      <c r="F2" s="12">
        <f aca="true" t="shared" si="1" ref="F2:F31">SUM(C2,E2)</f>
        <v>3.028638401592616</v>
      </c>
      <c r="G2" s="12">
        <f aca="true" t="shared" si="2" ref="G2:G31">SUM(D2,B2)</f>
        <v>-8.641360434703529</v>
      </c>
      <c r="H2" s="10"/>
      <c r="I2" s="88" t="s">
        <v>66</v>
      </c>
      <c r="J2" s="92"/>
      <c r="K2" s="92"/>
      <c r="L2" s="92"/>
      <c r="M2" s="92"/>
      <c r="N2" s="92"/>
      <c r="O2" s="92"/>
      <c r="P2" s="92"/>
      <c r="Q2" s="93"/>
    </row>
    <row r="3" spans="1:17" ht="14.25" thickBot="1" thickTop="1">
      <c r="A3" s="5">
        <v>0.061198761613923125</v>
      </c>
      <c r="B3" s="5">
        <v>0.13933231457485817</v>
      </c>
      <c r="C3" s="1">
        <v>5.1</v>
      </c>
      <c r="D3" s="1">
        <v>-10.4</v>
      </c>
      <c r="E3" s="41">
        <f t="shared" si="0"/>
        <v>0.12239752322784625</v>
      </c>
      <c r="F3" s="12">
        <f t="shared" si="1"/>
        <v>5.222397523227846</v>
      </c>
      <c r="G3" s="12">
        <f t="shared" si="2"/>
        <v>-10.260667685425142</v>
      </c>
      <c r="H3" s="10"/>
      <c r="I3" s="94"/>
      <c r="J3" s="95"/>
      <c r="K3" s="95"/>
      <c r="L3" s="95"/>
      <c r="M3" s="95"/>
      <c r="N3" s="95"/>
      <c r="O3" s="95"/>
      <c r="P3" s="95"/>
      <c r="Q3" s="96"/>
    </row>
    <row r="4" spans="1:17" ht="14.25" thickBot="1" thickTop="1">
      <c r="A4" s="5">
        <v>2.6420821086503565</v>
      </c>
      <c r="B4" s="5">
        <v>-0.9047244020621292</v>
      </c>
      <c r="C4" s="1">
        <v>5.3</v>
      </c>
      <c r="D4" s="1">
        <v>-11.2</v>
      </c>
      <c r="E4" s="41">
        <f t="shared" si="0"/>
        <v>5.284164217300713</v>
      </c>
      <c r="F4" s="12">
        <f t="shared" si="1"/>
        <v>10.584164217300714</v>
      </c>
      <c r="G4" s="12">
        <f t="shared" si="2"/>
        <v>-12.104724402062129</v>
      </c>
      <c r="H4" s="19"/>
      <c r="I4" s="94"/>
      <c r="J4" s="95"/>
      <c r="K4" s="95"/>
      <c r="L4" s="95"/>
      <c r="M4" s="95"/>
      <c r="N4" s="95"/>
      <c r="O4" s="95"/>
      <c r="P4" s="95"/>
      <c r="Q4" s="96"/>
    </row>
    <row r="5" spans="1:17" ht="14.25" thickBot="1" thickTop="1">
      <c r="A5" s="5">
        <v>-0.6116215445217676</v>
      </c>
      <c r="B5" s="5">
        <v>-1.7252887118957005</v>
      </c>
      <c r="C5" s="1">
        <v>5.5</v>
      </c>
      <c r="D5" s="1">
        <v>-12</v>
      </c>
      <c r="E5" s="41">
        <f t="shared" si="0"/>
        <v>-1.2232430890435353</v>
      </c>
      <c r="F5" s="12">
        <f t="shared" si="1"/>
        <v>4.276756910956465</v>
      </c>
      <c r="G5" s="12">
        <f t="shared" si="2"/>
        <v>-13.7252887118957</v>
      </c>
      <c r="H5" s="14"/>
      <c r="I5" s="97"/>
      <c r="J5" s="98"/>
      <c r="K5" s="98"/>
      <c r="L5" s="98"/>
      <c r="M5" s="98"/>
      <c r="N5" s="98"/>
      <c r="O5" s="98"/>
      <c r="P5" s="98"/>
      <c r="Q5" s="99"/>
    </row>
    <row r="6" spans="1:14" ht="14.25" thickBot="1" thickTop="1">
      <c r="A6" s="5">
        <v>-0.9042628335009795</v>
      </c>
      <c r="B6" s="5">
        <v>-0.7992480277607683</v>
      </c>
      <c r="C6" s="1">
        <v>5.7</v>
      </c>
      <c r="D6" s="1">
        <v>-12.8</v>
      </c>
      <c r="E6" s="41">
        <f t="shared" si="0"/>
        <v>-1.808525667001959</v>
      </c>
      <c r="F6" s="12">
        <f t="shared" si="1"/>
        <v>3.8914743329980412</v>
      </c>
      <c r="G6" s="12">
        <f t="shared" si="2"/>
        <v>-13.599248027760769</v>
      </c>
      <c r="H6" s="14"/>
      <c r="I6" s="14"/>
      <c r="J6" s="10"/>
      <c r="K6" s="10"/>
      <c r="L6" s="10"/>
      <c r="M6" s="10"/>
      <c r="N6" s="10"/>
    </row>
    <row r="7" spans="1:12" ht="16.5" thickBot="1" thickTop="1">
      <c r="A7" s="5">
        <v>0.8841811904858332</v>
      </c>
      <c r="B7" s="5">
        <v>-0.4395860742079094</v>
      </c>
      <c r="C7" s="1">
        <v>5.9</v>
      </c>
      <c r="D7" s="1">
        <v>-13.6</v>
      </c>
      <c r="E7" s="41">
        <f t="shared" si="0"/>
        <v>1.7683623809716664</v>
      </c>
      <c r="F7" s="12">
        <f t="shared" si="1"/>
        <v>7.668362380971667</v>
      </c>
      <c r="G7" s="12">
        <f t="shared" si="2"/>
        <v>-14.039586074207909</v>
      </c>
      <c r="H7" s="14"/>
      <c r="I7" s="22" t="s">
        <v>10</v>
      </c>
      <c r="K7" s="55" t="s">
        <v>52</v>
      </c>
      <c r="L7" s="58" t="s">
        <v>54</v>
      </c>
    </row>
    <row r="8" spans="1:10" ht="14.25" thickBot="1" thickTop="1">
      <c r="A8" s="5">
        <v>-0.8863321454555262</v>
      </c>
      <c r="B8" s="5">
        <v>0.7781579824950313</v>
      </c>
      <c r="C8" s="1">
        <v>6</v>
      </c>
      <c r="D8" s="1">
        <v>-14</v>
      </c>
      <c r="E8" s="41">
        <f t="shared" si="0"/>
        <v>-1.7726642909110524</v>
      </c>
      <c r="F8" s="12">
        <f t="shared" si="1"/>
        <v>4.227335709088948</v>
      </c>
      <c r="G8" s="12">
        <f t="shared" si="2"/>
        <v>-13.221842017504969</v>
      </c>
      <c r="H8" s="14"/>
      <c r="I8" s="44" t="s">
        <v>11</v>
      </c>
      <c r="J8" s="44"/>
    </row>
    <row r="9" spans="1:11" ht="14.25" thickBot="1" thickTop="1">
      <c r="A9" s="5">
        <v>0.7785729394527152</v>
      </c>
      <c r="B9" s="5">
        <v>-1.3601811588159762</v>
      </c>
      <c r="C9" s="1">
        <v>6.1</v>
      </c>
      <c r="D9" s="1">
        <v>-14.4</v>
      </c>
      <c r="E9" s="41">
        <f t="shared" si="0"/>
        <v>1.5571458789054304</v>
      </c>
      <c r="F9" s="12">
        <f t="shared" si="1"/>
        <v>7.65714587890543</v>
      </c>
      <c r="G9" s="12">
        <f t="shared" si="2"/>
        <v>-15.760181158815977</v>
      </c>
      <c r="H9" s="14"/>
      <c r="I9" s="45" t="s">
        <v>12</v>
      </c>
      <c r="J9" s="45">
        <v>0.6965933537951065</v>
      </c>
      <c r="K9" s="22" t="s">
        <v>17</v>
      </c>
    </row>
    <row r="10" spans="1:16" ht="14.25" thickBot="1" thickTop="1">
      <c r="A10" s="5">
        <v>0.8424285624641925</v>
      </c>
      <c r="B10" s="5">
        <v>0.363286289939424</v>
      </c>
      <c r="C10" s="1">
        <v>6.3</v>
      </c>
      <c r="D10" s="1">
        <v>-15.2</v>
      </c>
      <c r="E10" s="41">
        <f t="shared" si="0"/>
        <v>1.684857124928385</v>
      </c>
      <c r="F10" s="12">
        <f t="shared" si="1"/>
        <v>7.984857124928385</v>
      </c>
      <c r="G10" s="12">
        <f t="shared" si="2"/>
        <v>-14.836713710060575</v>
      </c>
      <c r="H10" s="14"/>
      <c r="I10" s="45" t="s">
        <v>42</v>
      </c>
      <c r="J10" s="45">
        <v>0.4852423005515144</v>
      </c>
      <c r="K10" s="35"/>
      <c r="L10" s="35" t="s">
        <v>22</v>
      </c>
      <c r="M10" s="35" t="s">
        <v>23</v>
      </c>
      <c r="N10" s="35" t="s">
        <v>24</v>
      </c>
      <c r="O10" s="35" t="s">
        <v>25</v>
      </c>
      <c r="P10" s="35" t="s">
        <v>26</v>
      </c>
    </row>
    <row r="11" spans="1:16" ht="14.25" thickBot="1" thickTop="1">
      <c r="A11" s="5">
        <v>-1.4586657925974578</v>
      </c>
      <c r="B11" s="5">
        <v>0.5683750714524649</v>
      </c>
      <c r="C11" s="1">
        <v>6.5</v>
      </c>
      <c r="D11" s="1">
        <v>-16</v>
      </c>
      <c r="E11" s="41">
        <f t="shared" si="0"/>
        <v>-2.9173315851949155</v>
      </c>
      <c r="F11" s="12">
        <f t="shared" si="1"/>
        <v>3.5826684148050845</v>
      </c>
      <c r="G11" s="12">
        <f t="shared" si="2"/>
        <v>-15.431624928547535</v>
      </c>
      <c r="H11" s="14"/>
      <c r="I11" s="45" t="s">
        <v>43</v>
      </c>
      <c r="J11" s="45">
        <v>0.46685809699978276</v>
      </c>
      <c r="K11" s="36" t="s">
        <v>18</v>
      </c>
      <c r="L11" s="36">
        <v>1</v>
      </c>
      <c r="M11" s="36">
        <v>531.5911233487687</v>
      </c>
      <c r="N11" s="36">
        <v>531.5911233487687</v>
      </c>
      <c r="O11" s="36">
        <v>26.39452392844121</v>
      </c>
      <c r="P11" s="36">
        <v>1.904078216038938E-05</v>
      </c>
    </row>
    <row r="12" spans="1:16" ht="14.25" thickBot="1" thickTop="1">
      <c r="A12" s="5">
        <v>-1.387502379657235</v>
      </c>
      <c r="B12" s="5">
        <v>-0.538328777111019</v>
      </c>
      <c r="C12" s="1">
        <v>6.7</v>
      </c>
      <c r="D12" s="1">
        <v>-16.8</v>
      </c>
      <c r="E12" s="41">
        <f t="shared" si="0"/>
        <v>-2.77500475931447</v>
      </c>
      <c r="F12" s="12">
        <f t="shared" si="1"/>
        <v>3.92499524068553</v>
      </c>
      <c r="G12" s="12">
        <f t="shared" si="2"/>
        <v>-17.33832877711102</v>
      </c>
      <c r="H12" s="14"/>
      <c r="I12" s="45" t="s">
        <v>15</v>
      </c>
      <c r="J12" s="45">
        <v>4.487783976634186</v>
      </c>
      <c r="K12" s="36" t="s">
        <v>19</v>
      </c>
      <c r="L12" s="36">
        <v>28</v>
      </c>
      <c r="M12" s="36">
        <v>563.9257405861673</v>
      </c>
      <c r="N12" s="36">
        <v>20.14020502093455</v>
      </c>
      <c r="O12" s="36"/>
      <c r="P12" s="36"/>
    </row>
    <row r="13" spans="1:16" ht="14.25" thickBot="1" thickTop="1">
      <c r="A13" s="5">
        <v>0.26440602596267127</v>
      </c>
      <c r="B13" s="5">
        <v>0.4146113496972248</v>
      </c>
      <c r="C13" s="1">
        <v>6.9</v>
      </c>
      <c r="D13" s="1">
        <v>-17.6</v>
      </c>
      <c r="E13" s="41">
        <f t="shared" si="0"/>
        <v>0.5288120519253425</v>
      </c>
      <c r="F13" s="12">
        <f t="shared" si="1"/>
        <v>7.428812051925343</v>
      </c>
      <c r="G13" s="12">
        <f t="shared" si="2"/>
        <v>-17.185388650302777</v>
      </c>
      <c r="H13" s="14"/>
      <c r="I13" s="45" t="s">
        <v>16</v>
      </c>
      <c r="J13" s="45">
        <v>30</v>
      </c>
      <c r="K13" s="36" t="s">
        <v>20</v>
      </c>
      <c r="L13" s="36">
        <v>29</v>
      </c>
      <c r="M13" s="36">
        <v>1095.516863934936</v>
      </c>
      <c r="N13" s="36"/>
      <c r="O13" s="36"/>
      <c r="P13" s="36"/>
    </row>
    <row r="14" spans="1:17" ht="14.25" thickBot="1" thickTop="1">
      <c r="A14" s="5">
        <v>0.17286424736084882</v>
      </c>
      <c r="B14" s="5">
        <v>-1.9360777514521033</v>
      </c>
      <c r="C14" s="1">
        <v>7</v>
      </c>
      <c r="D14" s="1">
        <v>-18</v>
      </c>
      <c r="E14" s="41">
        <f t="shared" si="0"/>
        <v>0.34572849472169764</v>
      </c>
      <c r="F14" s="12">
        <f t="shared" si="1"/>
        <v>7.345728494721698</v>
      </c>
      <c r="G14" s="12">
        <f t="shared" si="2"/>
        <v>-19.936077751452103</v>
      </c>
      <c r="H14" s="14"/>
      <c r="K14" s="51"/>
      <c r="L14" s="51" t="s">
        <v>27</v>
      </c>
      <c r="M14" s="51" t="s">
        <v>15</v>
      </c>
      <c r="N14" s="51" t="s">
        <v>28</v>
      </c>
      <c r="O14" s="51" t="s">
        <v>29</v>
      </c>
      <c r="P14" s="51" t="s">
        <v>30</v>
      </c>
      <c r="Q14" s="51" t="s">
        <v>31</v>
      </c>
    </row>
    <row r="15" spans="1:17" ht="14.25" thickBot="1" thickTop="1">
      <c r="A15" s="5">
        <v>-0.3365289558132645</v>
      </c>
      <c r="B15" s="5">
        <v>1.4006445780978538</v>
      </c>
      <c r="C15" s="1">
        <v>7.1</v>
      </c>
      <c r="D15" s="1">
        <v>-18.4</v>
      </c>
      <c r="E15" s="41">
        <f t="shared" si="0"/>
        <v>-0.673057911626529</v>
      </c>
      <c r="F15" s="12">
        <f t="shared" si="1"/>
        <v>6.426942088373471</v>
      </c>
      <c r="G15" s="12">
        <f t="shared" si="2"/>
        <v>-16.999355421902145</v>
      </c>
      <c r="H15" s="14"/>
      <c r="K15" s="52" t="s">
        <v>21</v>
      </c>
      <c r="L15" s="52">
        <v>-9.227222957200837</v>
      </c>
      <c r="M15" s="52">
        <v>2.244726319190913</v>
      </c>
      <c r="N15" s="52">
        <v>-4.110622697437204</v>
      </c>
      <c r="O15" s="52">
        <v>0.0003121380430695337</v>
      </c>
      <c r="P15" s="52">
        <v>-13.825336319902537</v>
      </c>
      <c r="Q15" s="52">
        <v>-4.629109594499138</v>
      </c>
    </row>
    <row r="16" spans="1:17" ht="14.25" thickBot="1" thickTop="1">
      <c r="A16" s="5">
        <v>1.1266388355579693</v>
      </c>
      <c r="B16" s="5">
        <v>0.5402750957728131</v>
      </c>
      <c r="C16" s="1">
        <v>7.3</v>
      </c>
      <c r="D16" s="1">
        <v>-19.2</v>
      </c>
      <c r="E16" s="41">
        <f t="shared" si="0"/>
        <v>2.2532776711159386</v>
      </c>
      <c r="F16" s="12">
        <f t="shared" si="1"/>
        <v>9.55327767111594</v>
      </c>
      <c r="G16" s="12">
        <f t="shared" si="2"/>
        <v>-18.659724904227186</v>
      </c>
      <c r="H16" s="14"/>
      <c r="I16" s="22" t="s">
        <v>33</v>
      </c>
      <c r="K16" s="52" t="s">
        <v>32</v>
      </c>
      <c r="L16" s="52">
        <v>-1.3736692462888462</v>
      </c>
      <c r="M16" s="52">
        <v>0.2673777465795615</v>
      </c>
      <c r="N16" s="52">
        <v>-5.13756011433844</v>
      </c>
      <c r="O16" s="52">
        <v>1.904078216038944E-05</v>
      </c>
      <c r="P16" s="52">
        <v>-1.9213677246849503</v>
      </c>
      <c r="Q16" s="52">
        <v>-0.8259707678927423</v>
      </c>
    </row>
    <row r="17" spans="1:16" ht="14.25" thickBot="1" thickTop="1">
      <c r="A17" s="5">
        <v>-1.0900203051278368</v>
      </c>
      <c r="B17" s="5">
        <v>0.050395101425237954</v>
      </c>
      <c r="C17" s="1">
        <v>7.5</v>
      </c>
      <c r="D17" s="1">
        <v>-20</v>
      </c>
      <c r="E17" s="41">
        <f t="shared" si="0"/>
        <v>-2.1800406102556735</v>
      </c>
      <c r="F17" s="12">
        <f t="shared" si="1"/>
        <v>5.3199593897443265</v>
      </c>
      <c r="G17" s="12">
        <f t="shared" si="2"/>
        <v>-19.949604898574762</v>
      </c>
      <c r="H17" s="14"/>
      <c r="I17" s="53" t="s">
        <v>34</v>
      </c>
      <c r="J17" s="53" t="s">
        <v>35</v>
      </c>
      <c r="K17" s="53" t="s">
        <v>36</v>
      </c>
      <c r="L17" s="53" t="s">
        <v>37</v>
      </c>
      <c r="M17" s="54">
        <v>15</v>
      </c>
      <c r="N17" s="54">
        <v>-22.350266695270733</v>
      </c>
      <c r="O17" s="54">
        <v>3.6905417910435467</v>
      </c>
      <c r="P17" s="54">
        <v>0.8369088631954057</v>
      </c>
    </row>
    <row r="18" spans="1:16" ht="14.25" thickBot="1" thickTop="1">
      <c r="A18" s="5">
        <v>-0.38915004552109167</v>
      </c>
      <c r="B18" s="5">
        <v>-0.25831127459241543</v>
      </c>
      <c r="C18" s="1">
        <v>7.7</v>
      </c>
      <c r="D18" s="1">
        <v>-20.8</v>
      </c>
      <c r="E18" s="41">
        <f t="shared" si="0"/>
        <v>-0.7783000910421833</v>
      </c>
      <c r="F18" s="12">
        <f t="shared" si="1"/>
        <v>6.921699908957817</v>
      </c>
      <c r="G18" s="12">
        <f t="shared" si="2"/>
        <v>-21.058311274592416</v>
      </c>
      <c r="H18" s="14"/>
      <c r="I18" s="54">
        <v>1</v>
      </c>
      <c r="J18" s="54">
        <v>-13.387570387598021</v>
      </c>
      <c r="K18" s="54">
        <v>4.7462099528944925</v>
      </c>
      <c r="L18" s="54">
        <v>1.0763040770337615</v>
      </c>
      <c r="M18" s="54">
        <v>16</v>
      </c>
      <c r="N18" s="54">
        <v>-16.535087562398196</v>
      </c>
      <c r="O18" s="54">
        <v>-3.4145173361765657</v>
      </c>
      <c r="P18" s="54">
        <v>-0.7743144459481927</v>
      </c>
    </row>
    <row r="19" spans="1:16" ht="14.25" thickBot="1" thickTop="1">
      <c r="A19" s="5">
        <v>0.7169523996708449</v>
      </c>
      <c r="B19" s="5">
        <v>-0.6111599759606179</v>
      </c>
      <c r="C19" s="1">
        <v>7.9</v>
      </c>
      <c r="D19" s="1">
        <v>-21.6</v>
      </c>
      <c r="E19" s="41">
        <f t="shared" si="0"/>
        <v>1.4339047993416898</v>
      </c>
      <c r="F19" s="12">
        <f t="shared" si="1"/>
        <v>9.33390479934169</v>
      </c>
      <c r="G19" s="12">
        <f t="shared" si="2"/>
        <v>-22.21115997596062</v>
      </c>
      <c r="H19" s="14"/>
      <c r="I19" s="54">
        <v>2</v>
      </c>
      <c r="J19" s="54">
        <v>-16.401069826753968</v>
      </c>
      <c r="K19" s="54">
        <v>6.140402141328826</v>
      </c>
      <c r="L19" s="54">
        <v>1.3924668156132811</v>
      </c>
      <c r="M19" s="54">
        <v>17</v>
      </c>
      <c r="N19" s="54">
        <v>-18.735349254176498</v>
      </c>
      <c r="O19" s="54">
        <v>-2.3229620204159183</v>
      </c>
      <c r="P19" s="54">
        <v>-0.5267810565024569</v>
      </c>
    </row>
    <row r="20" spans="1:16" ht="14.25" thickBot="1" thickTop="1">
      <c r="A20" s="5">
        <v>-2.4091059458442032</v>
      </c>
      <c r="B20" s="5">
        <v>-0.48409901864943095</v>
      </c>
      <c r="C20" s="1">
        <v>8</v>
      </c>
      <c r="D20" s="1">
        <v>-22</v>
      </c>
      <c r="E20" s="41">
        <f t="shared" si="0"/>
        <v>-4.8182118916884065</v>
      </c>
      <c r="F20" s="12">
        <f t="shared" si="1"/>
        <v>3.1817881083115935</v>
      </c>
      <c r="G20" s="12">
        <f t="shared" si="2"/>
        <v>-22.48409901864943</v>
      </c>
      <c r="H20" s="14"/>
      <c r="I20" s="54">
        <v>3</v>
      </c>
      <c r="J20" s="54">
        <v>-23.766363840177682</v>
      </c>
      <c r="K20" s="54">
        <v>11.661639438115554</v>
      </c>
      <c r="L20" s="54">
        <v>2.644524830699265</v>
      </c>
      <c r="M20" s="54">
        <v>18</v>
      </c>
      <c r="N20" s="54">
        <v>-22.04892092784438</v>
      </c>
      <c r="O20" s="54">
        <v>-0.16223904811623768</v>
      </c>
      <c r="P20" s="54">
        <v>-0.03679115561145615</v>
      </c>
    </row>
    <row r="21" spans="1:16" ht="14.25" thickBot="1" thickTop="1">
      <c r="A21" s="5">
        <v>-0.12297505236347206</v>
      </c>
      <c r="B21" s="5">
        <v>0.10480334822204895</v>
      </c>
      <c r="C21" s="1">
        <v>8.1</v>
      </c>
      <c r="D21" s="1">
        <v>-22.4</v>
      </c>
      <c r="E21" s="41">
        <f t="shared" si="0"/>
        <v>-0.24595010472694412</v>
      </c>
      <c r="F21" s="12">
        <f t="shared" si="1"/>
        <v>7.8540498952730555</v>
      </c>
      <c r="G21" s="12">
        <f t="shared" si="2"/>
        <v>-22.29519665177795</v>
      </c>
      <c r="H21" s="14"/>
      <c r="I21" s="54">
        <v>4</v>
      </c>
      <c r="J21" s="54">
        <v>-15.102072399635018</v>
      </c>
      <c r="K21" s="54">
        <v>1.3767836877393176</v>
      </c>
      <c r="L21" s="54">
        <v>0.3122149907008856</v>
      </c>
      <c r="M21" s="54">
        <v>19</v>
      </c>
      <c r="N21" s="54">
        <v>-13.597947429796037</v>
      </c>
      <c r="O21" s="54">
        <v>-8.886151588853394</v>
      </c>
      <c r="P21" s="54">
        <v>-2.015123915533948</v>
      </c>
    </row>
    <row r="22" spans="1:17" ht="14.25" thickBot="1" thickTop="1">
      <c r="A22" s="5">
        <v>-0.6332561497401912</v>
      </c>
      <c r="B22" s="5">
        <v>-1.148553110397188</v>
      </c>
      <c r="C22" s="1">
        <v>8.3</v>
      </c>
      <c r="D22" s="1">
        <v>-23.2</v>
      </c>
      <c r="E22" s="41">
        <f t="shared" si="0"/>
        <v>-1.2665122994803824</v>
      </c>
      <c r="F22" s="12">
        <f t="shared" si="1"/>
        <v>7.033487700519618</v>
      </c>
      <c r="G22" s="12">
        <f t="shared" si="2"/>
        <v>-24.348553110397187</v>
      </c>
      <c r="H22" s="14"/>
      <c r="I22" s="54">
        <v>5</v>
      </c>
      <c r="J22" s="54">
        <v>-14.572821571162647</v>
      </c>
      <c r="K22" s="54">
        <v>0.9735735434018782</v>
      </c>
      <c r="L22" s="54">
        <v>0.22077851263545673</v>
      </c>
      <c r="M22" s="54">
        <v>20</v>
      </c>
      <c r="N22" s="54">
        <v>-20.01608975715557</v>
      </c>
      <c r="O22" s="54">
        <v>-2.2791068946223803</v>
      </c>
      <c r="P22" s="54">
        <v>-0.5168359737608837</v>
      </c>
      <c r="Q22" s="19"/>
    </row>
    <row r="23" spans="1:17" ht="14.25" thickBot="1" thickTop="1">
      <c r="A23" s="5">
        <v>1.5281784726539627</v>
      </c>
      <c r="B23" s="5">
        <v>-0.31732270144857466</v>
      </c>
      <c r="C23" s="1">
        <v>8.5</v>
      </c>
      <c r="D23" s="1">
        <v>-24</v>
      </c>
      <c r="E23" s="41">
        <f t="shared" si="0"/>
        <v>3.0563569453079253</v>
      </c>
      <c r="F23" s="12">
        <f t="shared" si="1"/>
        <v>11.556356945307925</v>
      </c>
      <c r="G23" s="12">
        <f t="shared" si="2"/>
        <v>-24.317322701448575</v>
      </c>
      <c r="H23" s="14"/>
      <c r="I23" s="54">
        <v>6</v>
      </c>
      <c r="J23" s="54">
        <v>-19.76101652933993</v>
      </c>
      <c r="K23" s="54">
        <v>5.721430455132021</v>
      </c>
      <c r="L23" s="54">
        <v>1.2974560726223767</v>
      </c>
      <c r="M23" s="54">
        <v>21</v>
      </c>
      <c r="N23" s="54">
        <v>-18.888908705555494</v>
      </c>
      <c r="O23" s="54">
        <v>-5.459644404841693</v>
      </c>
      <c r="P23" s="54">
        <v>-1.238090516518772</v>
      </c>
      <c r="Q23" s="14"/>
    </row>
    <row r="24" spans="1:17" ht="14.25" thickBot="1" thickTop="1">
      <c r="A24" s="5">
        <v>0.6523487172671594</v>
      </c>
      <c r="B24" s="5">
        <v>-0.9040331860887818</v>
      </c>
      <c r="C24" s="1">
        <v>8.7</v>
      </c>
      <c r="D24" s="1">
        <v>-24.8</v>
      </c>
      <c r="E24" s="41">
        <f t="shared" si="0"/>
        <v>1.3046974345343187</v>
      </c>
      <c r="F24" s="12">
        <f t="shared" si="1"/>
        <v>10.004697434534318</v>
      </c>
      <c r="G24" s="12">
        <f t="shared" si="2"/>
        <v>-25.704033186088783</v>
      </c>
      <c r="H24" s="14"/>
      <c r="I24" s="54">
        <v>7</v>
      </c>
      <c r="J24" s="54">
        <v>-15.034184014514977</v>
      </c>
      <c r="K24" s="54">
        <v>1.8123419970100088</v>
      </c>
      <c r="L24" s="54">
        <v>0.4109871033353218</v>
      </c>
      <c r="M24" s="54">
        <v>22</v>
      </c>
      <c r="N24" s="54">
        <v>-25.101835092106846</v>
      </c>
      <c r="O24" s="54">
        <v>0.7845123906582714</v>
      </c>
      <c r="P24" s="54">
        <v>0.1779048741899958</v>
      </c>
      <c r="Q24" s="14"/>
    </row>
    <row r="25" spans="1:16" ht="14.25" thickBot="1" thickTop="1">
      <c r="A25" s="5">
        <v>1.7072761693270877</v>
      </c>
      <c r="B25" s="5">
        <v>0.5127708391228225</v>
      </c>
      <c r="C25" s="1">
        <v>8.9</v>
      </c>
      <c r="D25" s="1">
        <v>-25.6</v>
      </c>
      <c r="E25" s="41">
        <f t="shared" si="0"/>
        <v>3.4145523386541754</v>
      </c>
      <c r="F25" s="12">
        <f t="shared" si="1"/>
        <v>12.314552338654176</v>
      </c>
      <c r="G25" s="12">
        <f t="shared" si="2"/>
        <v>-25.08722916087718</v>
      </c>
      <c r="H25" s="14"/>
      <c r="I25" s="54">
        <v>8</v>
      </c>
      <c r="J25" s="54">
        <v>-19.745608765400604</v>
      </c>
      <c r="K25" s="54">
        <v>3.9854276065846275</v>
      </c>
      <c r="L25" s="54">
        <v>0.9037804952294524</v>
      </c>
      <c r="M25" s="54">
        <v>23</v>
      </c>
      <c r="N25" s="54">
        <v>-22.970368141445547</v>
      </c>
      <c r="O25" s="54">
        <v>-2.733665044643235</v>
      </c>
      <c r="P25" s="54">
        <v>-0.6199167044854071</v>
      </c>
    </row>
    <row r="26" spans="1:16" ht="14.25" thickBot="1" thickTop="1">
      <c r="A26" s="5">
        <v>0.7749520136712817</v>
      </c>
      <c r="B26" s="5">
        <v>0.4327705482864985</v>
      </c>
      <c r="C26" s="1">
        <v>9.1</v>
      </c>
      <c r="D26" s="1">
        <v>-26.4</v>
      </c>
      <c r="E26" s="41">
        <f t="shared" si="0"/>
        <v>1.5499040273425635</v>
      </c>
      <c r="F26" s="12">
        <f t="shared" si="1"/>
        <v>10.649904027342563</v>
      </c>
      <c r="G26" s="12">
        <f t="shared" si="2"/>
        <v>-25.9672294517135</v>
      </c>
      <c r="H26" s="14"/>
      <c r="I26" s="54">
        <v>9</v>
      </c>
      <c r="J26" s="54">
        <v>-20.195775625725336</v>
      </c>
      <c r="K26" s="54">
        <v>5.3590619156647605</v>
      </c>
      <c r="L26" s="54">
        <v>1.2152812973199214</v>
      </c>
      <c r="M26" s="54">
        <v>24</v>
      </c>
      <c r="N26" s="54">
        <v>-26.143344786624468</v>
      </c>
      <c r="O26" s="54">
        <v>1.0561156257472888</v>
      </c>
      <c r="P26" s="54">
        <v>0.23949668579613673</v>
      </c>
    </row>
    <row r="27" spans="1:16" ht="14.25" thickBot="1" thickTop="1">
      <c r="A27" s="5">
        <v>1.4156944416754413</v>
      </c>
      <c r="B27" s="5">
        <v>1.310195330006536</v>
      </c>
      <c r="C27" s="1">
        <v>9.3</v>
      </c>
      <c r="D27" s="1">
        <v>-27.2</v>
      </c>
      <c r="E27" s="41">
        <f t="shared" si="0"/>
        <v>2.8313888833508827</v>
      </c>
      <c r="F27" s="12">
        <f t="shared" si="1"/>
        <v>12.131388883350883</v>
      </c>
      <c r="G27" s="12">
        <f t="shared" si="2"/>
        <v>-25.889804669993463</v>
      </c>
      <c r="H27" s="14"/>
      <c r="I27" s="54">
        <v>10</v>
      </c>
      <c r="J27" s="54">
        <v>-14.148624378268993</v>
      </c>
      <c r="K27" s="54">
        <v>-1.2830005502785422</v>
      </c>
      <c r="L27" s="54">
        <v>-0.2909476691521429</v>
      </c>
      <c r="M27" s="54">
        <v>25</v>
      </c>
      <c r="N27" s="54">
        <v>-23.856668595489044</v>
      </c>
      <c r="O27" s="54">
        <v>-2.110560856224456</v>
      </c>
      <c r="P27" s="54">
        <v>-0.4786145739290152</v>
      </c>
    </row>
    <row r="28" spans="1:16" ht="14.25" thickBot="1" thickTop="1">
      <c r="A28" s="5">
        <v>0.6864229362690821</v>
      </c>
      <c r="B28" s="5">
        <v>-0.8397046258323826</v>
      </c>
      <c r="C28" s="1">
        <v>9.5</v>
      </c>
      <c r="D28" s="1">
        <v>-28</v>
      </c>
      <c r="E28" s="41">
        <f t="shared" si="0"/>
        <v>1.3728458725381643</v>
      </c>
      <c r="F28" s="12">
        <f t="shared" si="1"/>
        <v>10.872845872538164</v>
      </c>
      <c r="G28" s="12">
        <f t="shared" si="2"/>
        <v>-28.839704625832383</v>
      </c>
      <c r="H28" s="14"/>
      <c r="I28" s="54">
        <v>11</v>
      </c>
      <c r="J28" s="54">
        <v>-14.618868211160638</v>
      </c>
      <c r="K28" s="54">
        <v>-2.7194605659503814</v>
      </c>
      <c r="L28" s="54">
        <v>-0.616695536757685</v>
      </c>
      <c r="M28" s="54">
        <v>26</v>
      </c>
      <c r="N28" s="54">
        <v>-25.891738781030334</v>
      </c>
      <c r="O28" s="54">
        <v>0.0019341110368706893</v>
      </c>
      <c r="P28" s="54">
        <v>0.0004386008236214649</v>
      </c>
    </row>
    <row r="29" spans="1:16" ht="14.25" thickBot="1" thickTop="1">
      <c r="A29" s="5">
        <v>-0.8067468115768861</v>
      </c>
      <c r="B29" s="5">
        <v>0.3694208317028824</v>
      </c>
      <c r="C29" s="1">
        <v>9.7</v>
      </c>
      <c r="D29" s="1">
        <v>-28.8</v>
      </c>
      <c r="E29" s="41">
        <f t="shared" si="0"/>
        <v>-1.6134936231537722</v>
      </c>
      <c r="F29" s="12">
        <f t="shared" si="1"/>
        <v>8.086506376846227</v>
      </c>
      <c r="G29" s="12">
        <f t="shared" si="2"/>
        <v>-28.43057916829712</v>
      </c>
      <c r="H29" s="14"/>
      <c r="I29" s="54">
        <v>12</v>
      </c>
      <c r="J29" s="54">
        <v>-19.431953609390618</v>
      </c>
      <c r="K29" s="54">
        <v>2.2465649590878414</v>
      </c>
      <c r="L29" s="54">
        <v>0.5094563975857855</v>
      </c>
      <c r="M29" s="54">
        <v>27</v>
      </c>
      <c r="N29" s="54">
        <v>-24.162916951945128</v>
      </c>
      <c r="O29" s="54">
        <v>-4.6767876738872545</v>
      </c>
      <c r="P29" s="54">
        <v>-1.060561098388896</v>
      </c>
    </row>
    <row r="30" spans="1:16" ht="14.25" thickBot="1" thickTop="1">
      <c r="A30" s="5">
        <v>1.4123679648037069</v>
      </c>
      <c r="B30" s="5">
        <v>1.670341589488089</v>
      </c>
      <c r="C30" s="1">
        <v>9.9</v>
      </c>
      <c r="D30" s="1">
        <v>-29.6</v>
      </c>
      <c r="E30" s="41">
        <f t="shared" si="0"/>
        <v>2.8247359296074137</v>
      </c>
      <c r="F30" s="12">
        <f t="shared" si="1"/>
        <v>12.724735929607414</v>
      </c>
      <c r="G30" s="12">
        <f t="shared" si="2"/>
        <v>-27.929658410511912</v>
      </c>
      <c r="H30" s="14"/>
      <c r="I30" s="54">
        <v>13</v>
      </c>
      <c r="J30" s="54">
        <v>-19.31782428198769</v>
      </c>
      <c r="K30" s="54">
        <v>-0.6182534694644133</v>
      </c>
      <c r="L30" s="54">
        <v>-0.14020212683996464</v>
      </c>
      <c r="M30" s="54">
        <v>28</v>
      </c>
      <c r="N30" s="54">
        <v>-20.33540807699314</v>
      </c>
      <c r="O30" s="54">
        <v>-8.095171091303978</v>
      </c>
      <c r="P30" s="54">
        <v>-1.8357522605047727</v>
      </c>
    </row>
    <row r="31" spans="1:16" ht="14.25" thickBot="1" thickTop="1">
      <c r="A31" s="5">
        <v>1.846487975853961</v>
      </c>
      <c r="B31" s="5">
        <v>-2.6653651730157435</v>
      </c>
      <c r="C31" s="1">
        <v>10</v>
      </c>
      <c r="D31" s="1">
        <v>-30</v>
      </c>
      <c r="E31" s="41">
        <f t="shared" si="0"/>
        <v>3.692975951707922</v>
      </c>
      <c r="F31" s="12">
        <f t="shared" si="1"/>
        <v>13.692975951707922</v>
      </c>
      <c r="G31" s="12">
        <f t="shared" si="2"/>
        <v>-32.66536517301574</v>
      </c>
      <c r="H31" s="14"/>
      <c r="I31" s="54">
        <v>14</v>
      </c>
      <c r="J31" s="54">
        <v>-18.055715651678888</v>
      </c>
      <c r="K31" s="54">
        <v>1.0563602297767432</v>
      </c>
      <c r="L31" s="54">
        <v>0.23955215496348783</v>
      </c>
      <c r="M31" s="54">
        <v>29</v>
      </c>
      <c r="N31" s="54">
        <v>-26.706801370849256</v>
      </c>
      <c r="O31" s="54">
        <v>-1.2228570396626566</v>
      </c>
      <c r="P31" s="54">
        <v>-0.2773088486352537</v>
      </c>
    </row>
    <row r="32" spans="7:16" ht="14.25" thickBot="1" thickTop="1">
      <c r="G32" s="14"/>
      <c r="H32" s="14"/>
      <c r="M32" s="54">
        <v>30</v>
      </c>
      <c r="N32" s="54">
        <v>-28.036842912234754</v>
      </c>
      <c r="O32" s="54">
        <v>-4.62852226078099</v>
      </c>
      <c r="P32" s="54">
        <v>-1.0496158891753191</v>
      </c>
    </row>
    <row r="33" spans="7:8" ht="13.5" thickTop="1">
      <c r="G33" s="14"/>
      <c r="H33" s="14"/>
    </row>
    <row r="34" spans="7:8" ht="12.75">
      <c r="G34" s="14"/>
      <c r="H34" s="14"/>
    </row>
  </sheetData>
  <mergeCells count="1">
    <mergeCell ref="I2:Q5"/>
  </mergeCells>
  <printOptions/>
  <pageMargins left="0.75" right="0.75" top="1" bottom="1" header="0.5" footer="0.5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R60"/>
  <sheetViews>
    <sheetView workbookViewId="0" topLeftCell="F8">
      <selection activeCell="Q20" sqref="Q20"/>
    </sheetView>
  </sheetViews>
  <sheetFormatPr defaultColWidth="9.00390625" defaultRowHeight="12.75"/>
  <cols>
    <col min="8" max="8" width="7.875" style="0" customWidth="1"/>
    <col min="9" max="9" width="18.125" style="0" customWidth="1"/>
    <col min="10" max="10" width="16.125" style="0" customWidth="1"/>
    <col min="11" max="11" width="22.875" style="0" customWidth="1"/>
    <col min="12" max="12" width="22.00390625" style="0" customWidth="1"/>
    <col min="13" max="13" width="11.00390625" style="0" customWidth="1"/>
    <col min="14" max="14" width="16.625" style="0" customWidth="1"/>
    <col min="15" max="15" width="13.00390625" style="0" customWidth="1"/>
    <col min="16" max="16" width="15.875" style="0" customWidth="1"/>
    <col min="17" max="17" width="12.00390625" style="0" customWidth="1"/>
  </cols>
  <sheetData>
    <row r="1" spans="1:14" ht="14.25" thickBot="1" thickTop="1">
      <c r="A1" s="5" t="s">
        <v>38</v>
      </c>
      <c r="B1" s="5" t="s">
        <v>4</v>
      </c>
      <c r="C1" s="1" t="s">
        <v>0</v>
      </c>
      <c r="D1" s="1" t="s">
        <v>1</v>
      </c>
      <c r="E1" s="41" t="s">
        <v>40</v>
      </c>
      <c r="F1" s="9" t="s">
        <v>7</v>
      </c>
      <c r="G1" s="9" t="s">
        <v>50</v>
      </c>
      <c r="H1" s="89" t="s">
        <v>49</v>
      </c>
      <c r="I1" s="92"/>
      <c r="J1" s="92"/>
      <c r="K1" s="92"/>
      <c r="L1" s="92"/>
      <c r="M1" s="92"/>
      <c r="N1" s="93"/>
    </row>
    <row r="2" spans="1:14" ht="14.25" thickBot="1" thickTop="1">
      <c r="A2" s="5">
        <v>-0.985680799203692</v>
      </c>
      <c r="B2" s="5">
        <v>1.3586395652964711</v>
      </c>
      <c r="C2" s="1">
        <v>5</v>
      </c>
      <c r="D2" s="1">
        <v>-10</v>
      </c>
      <c r="E2" s="41">
        <f aca="true" t="shared" si="0" ref="E2:E31">PRODUCT(B2,2)</f>
        <v>2.7172791305929422</v>
      </c>
      <c r="F2" s="12">
        <v>4.014319</v>
      </c>
      <c r="G2" s="12">
        <f aca="true" t="shared" si="1" ref="G2:G31">SUM(D2,E2)</f>
        <v>-7.282720869407058</v>
      </c>
      <c r="H2" s="94"/>
      <c r="I2" s="95"/>
      <c r="J2" s="95"/>
      <c r="K2" s="95"/>
      <c r="L2" s="95"/>
      <c r="M2" s="95"/>
      <c r="N2" s="96"/>
    </row>
    <row r="3" spans="1:14" ht="14.25" thickBot="1" thickTop="1">
      <c r="A3" s="5">
        <v>0.061198761613923125</v>
      </c>
      <c r="B3" s="5">
        <v>0.13933231457485817</v>
      </c>
      <c r="C3" s="1">
        <v>5.1</v>
      </c>
      <c r="D3" s="1">
        <v>-10.4</v>
      </c>
      <c r="E3" s="41">
        <f t="shared" si="0"/>
        <v>0.27866462914971635</v>
      </c>
      <c r="F3" s="12">
        <v>5.161199</v>
      </c>
      <c r="G3" s="12">
        <f t="shared" si="1"/>
        <v>-10.121335370850284</v>
      </c>
      <c r="H3" s="94"/>
      <c r="I3" s="95"/>
      <c r="J3" s="95"/>
      <c r="K3" s="95"/>
      <c r="L3" s="95"/>
      <c r="M3" s="95"/>
      <c r="N3" s="96"/>
    </row>
    <row r="4" spans="1:14" ht="14.25" thickBot="1" thickTop="1">
      <c r="A4" s="5">
        <v>2.6420821086503565</v>
      </c>
      <c r="B4" s="5">
        <v>-0.9047244020621292</v>
      </c>
      <c r="C4" s="1">
        <v>5.3</v>
      </c>
      <c r="D4" s="1">
        <v>-11.2</v>
      </c>
      <c r="E4" s="41">
        <f t="shared" si="0"/>
        <v>-1.8094488041242585</v>
      </c>
      <c r="F4" s="12">
        <v>7.942082</v>
      </c>
      <c r="G4" s="12">
        <f t="shared" si="1"/>
        <v>-13.009448804124258</v>
      </c>
      <c r="H4" s="97"/>
      <c r="I4" s="98"/>
      <c r="J4" s="98"/>
      <c r="K4" s="98"/>
      <c r="L4" s="98"/>
      <c r="M4" s="98"/>
      <c r="N4" s="99"/>
    </row>
    <row r="5" spans="1:12" ht="17.25" thickBot="1" thickTop="1">
      <c r="A5" s="5">
        <v>-0.6116215445217676</v>
      </c>
      <c r="B5" s="5">
        <v>-1.7252887118957005</v>
      </c>
      <c r="C5" s="1">
        <v>5.5</v>
      </c>
      <c r="D5" s="1">
        <v>-12</v>
      </c>
      <c r="E5" s="41">
        <f t="shared" si="0"/>
        <v>-3.450577423791401</v>
      </c>
      <c r="F5" s="12">
        <v>4.888378</v>
      </c>
      <c r="G5" s="12">
        <f t="shared" si="1"/>
        <v>-15.450577423791401</v>
      </c>
      <c r="I5" s="22" t="s">
        <v>10</v>
      </c>
      <c r="K5" s="56" t="s">
        <v>52</v>
      </c>
      <c r="L5" s="57" t="s">
        <v>53</v>
      </c>
    </row>
    <row r="6" spans="1:10" ht="14.25" thickBot="1" thickTop="1">
      <c r="A6" s="5">
        <v>-0.9042628335009795</v>
      </c>
      <c r="B6" s="5">
        <v>-0.7992480277607683</v>
      </c>
      <c r="C6" s="1">
        <v>5.7</v>
      </c>
      <c r="D6" s="1">
        <v>-12.8</v>
      </c>
      <c r="E6" s="41">
        <f t="shared" si="0"/>
        <v>-1.5984960555215366</v>
      </c>
      <c r="F6" s="16">
        <v>4.795737</v>
      </c>
      <c r="G6" s="12">
        <f t="shared" si="1"/>
        <v>-14.398496055521537</v>
      </c>
      <c r="I6" s="44" t="s">
        <v>11</v>
      </c>
      <c r="J6" s="44"/>
    </row>
    <row r="7" spans="1:11" ht="14.25" thickBot="1" thickTop="1">
      <c r="A7" s="5">
        <v>0.8841811904858332</v>
      </c>
      <c r="B7" s="5">
        <v>-0.4395860742079094</v>
      </c>
      <c r="C7" s="1">
        <v>5.9</v>
      </c>
      <c r="D7" s="1">
        <v>-13.6</v>
      </c>
      <c r="E7" s="41">
        <f t="shared" si="0"/>
        <v>-0.8791721484158188</v>
      </c>
      <c r="F7" s="16">
        <v>6.784181</v>
      </c>
      <c r="G7" s="12">
        <f t="shared" si="1"/>
        <v>-14.479172148415818</v>
      </c>
      <c r="H7" s="10"/>
      <c r="I7" s="45" t="s">
        <v>12</v>
      </c>
      <c r="J7" s="45">
        <v>0.7300494600230978</v>
      </c>
      <c r="K7" s="22" t="s">
        <v>17</v>
      </c>
    </row>
    <row r="8" spans="1:16" ht="14.25" thickBot="1" thickTop="1">
      <c r="A8" s="5">
        <v>-0.8863321454555262</v>
      </c>
      <c r="B8" s="5">
        <v>0.7781579824950313</v>
      </c>
      <c r="C8" s="1">
        <v>6</v>
      </c>
      <c r="D8" s="1">
        <v>-14</v>
      </c>
      <c r="E8" s="41">
        <f t="shared" si="0"/>
        <v>1.5563159649900626</v>
      </c>
      <c r="F8" s="16">
        <v>5.113668</v>
      </c>
      <c r="G8" s="12">
        <f t="shared" si="1"/>
        <v>-12.443684035009937</v>
      </c>
      <c r="H8" s="10"/>
      <c r="I8" s="45" t="s">
        <v>13</v>
      </c>
      <c r="J8" s="45">
        <v>0.5329722140800167</v>
      </c>
      <c r="K8" s="35"/>
      <c r="L8" s="35" t="s">
        <v>22</v>
      </c>
      <c r="M8" s="35" t="s">
        <v>23</v>
      </c>
      <c r="N8" s="35" t="s">
        <v>24</v>
      </c>
      <c r="O8" s="35" t="s">
        <v>25</v>
      </c>
      <c r="P8" s="35" t="s">
        <v>26</v>
      </c>
    </row>
    <row r="9" spans="1:16" ht="14.25" thickBot="1" thickTop="1">
      <c r="A9" s="5">
        <v>0.7785729394527152</v>
      </c>
      <c r="B9" s="5">
        <v>-1.3601811588159762</v>
      </c>
      <c r="C9" s="1">
        <v>6.1</v>
      </c>
      <c r="D9" s="1">
        <v>-14.4</v>
      </c>
      <c r="E9" s="41">
        <f t="shared" si="0"/>
        <v>-2.7203623176319525</v>
      </c>
      <c r="F9" s="16">
        <v>6.868573</v>
      </c>
      <c r="G9" s="12">
        <f t="shared" si="1"/>
        <v>-17.12036231763195</v>
      </c>
      <c r="H9" s="10"/>
      <c r="I9" s="45" t="s">
        <v>14</v>
      </c>
      <c r="J9" s="45">
        <v>0.5162926502971602</v>
      </c>
      <c r="K9" s="36" t="s">
        <v>18</v>
      </c>
      <c r="L9" s="36">
        <v>1</v>
      </c>
      <c r="M9" s="36">
        <v>627.8471112661229</v>
      </c>
      <c r="N9" s="36">
        <v>627.8471112661229</v>
      </c>
      <c r="O9" s="36">
        <v>31.953606282426396</v>
      </c>
      <c r="P9" s="36">
        <v>4.677453266415963E-06</v>
      </c>
    </row>
    <row r="10" spans="1:16" ht="14.25" thickBot="1" thickTop="1">
      <c r="A10" s="5">
        <v>0.8424285624641925</v>
      </c>
      <c r="B10" s="5">
        <v>0.363286289939424</v>
      </c>
      <c r="C10" s="1">
        <v>6.3</v>
      </c>
      <c r="D10" s="1">
        <v>-15.2</v>
      </c>
      <c r="E10" s="41">
        <f t="shared" si="0"/>
        <v>0.726572579878848</v>
      </c>
      <c r="F10" s="16">
        <v>7.1424299</v>
      </c>
      <c r="G10" s="12">
        <f t="shared" si="1"/>
        <v>-14.473427420121151</v>
      </c>
      <c r="H10" s="13"/>
      <c r="I10" s="45" t="s">
        <v>15</v>
      </c>
      <c r="J10" s="45">
        <v>4.4326864312247265</v>
      </c>
      <c r="K10" s="36" t="s">
        <v>19</v>
      </c>
      <c r="L10" s="36">
        <v>28</v>
      </c>
      <c r="M10" s="36">
        <v>550.1638519317866</v>
      </c>
      <c r="N10" s="36">
        <v>19.648708997563805</v>
      </c>
      <c r="O10" s="36"/>
      <c r="P10" s="36"/>
    </row>
    <row r="11" spans="1:16" ht="14.25" thickBot="1" thickTop="1">
      <c r="A11" s="5">
        <v>-1.4586657925974578</v>
      </c>
      <c r="B11" s="5">
        <v>0.5683750714524649</v>
      </c>
      <c r="C11" s="1">
        <v>6.5</v>
      </c>
      <c r="D11" s="1">
        <v>-16</v>
      </c>
      <c r="E11" s="41">
        <f t="shared" si="0"/>
        <v>1.1367501429049298</v>
      </c>
      <c r="F11" s="16">
        <f>SUM('[1]Числовые данные'!F11,'[1]Числовые данные'!N11)</f>
        <v>1.1367501429049298</v>
      </c>
      <c r="G11" s="12">
        <f t="shared" si="1"/>
        <v>-14.86324985709507</v>
      </c>
      <c r="H11" s="14"/>
      <c r="I11" s="45" t="s">
        <v>16</v>
      </c>
      <c r="J11" s="45">
        <v>30</v>
      </c>
      <c r="K11" s="36" t="s">
        <v>20</v>
      </c>
      <c r="L11" s="36">
        <v>29</v>
      </c>
      <c r="M11" s="36">
        <v>1178.0109631979094</v>
      </c>
      <c r="N11" s="36"/>
      <c r="O11" s="36"/>
      <c r="P11" s="36"/>
    </row>
    <row r="12" spans="1:17" ht="14.25" thickBot="1" thickTop="1">
      <c r="A12" s="5">
        <v>-1.387502379657235</v>
      </c>
      <c r="B12" s="5">
        <v>-0.538328777111019</v>
      </c>
      <c r="C12" s="1">
        <v>6.7</v>
      </c>
      <c r="D12" s="1">
        <v>-16.8</v>
      </c>
      <c r="E12" s="41">
        <f t="shared" si="0"/>
        <v>-1.076657554222038</v>
      </c>
      <c r="F12" s="18">
        <f>SUM('[1]Числовые данные'!F12,'[1]Числовые данные'!N12)</f>
        <v>-1.076657554222038</v>
      </c>
      <c r="G12" s="12">
        <f t="shared" si="1"/>
        <v>-17.87665755422204</v>
      </c>
      <c r="H12" s="14"/>
      <c r="K12" s="46"/>
      <c r="L12" s="46" t="s">
        <v>27</v>
      </c>
      <c r="M12" s="46" t="s">
        <v>15</v>
      </c>
      <c r="N12" s="46" t="s">
        <v>28</v>
      </c>
      <c r="O12" s="46" t="s">
        <v>29</v>
      </c>
      <c r="P12" s="46" t="s">
        <v>30</v>
      </c>
      <c r="Q12" s="46" t="s">
        <v>31</v>
      </c>
    </row>
    <row r="13" spans="1:17" ht="14.25" thickBot="1" thickTop="1">
      <c r="A13" s="5">
        <v>0.26440602596267127</v>
      </c>
      <c r="B13" s="5">
        <v>0.4146113496972248</v>
      </c>
      <c r="C13" s="1">
        <v>6.9</v>
      </c>
      <c r="D13" s="1">
        <v>-17.6</v>
      </c>
      <c r="E13" s="41">
        <f t="shared" si="0"/>
        <v>0.8292226993944496</v>
      </c>
      <c r="F13" s="20">
        <f>SUM('[1]Числовые данные'!F13,'[1]Числовые данные'!N13)</f>
        <v>0.8292226993944496</v>
      </c>
      <c r="G13" s="12">
        <f t="shared" si="1"/>
        <v>-16.770777300605552</v>
      </c>
      <c r="H13" s="14"/>
      <c r="K13" s="47" t="s">
        <v>21</v>
      </c>
      <c r="L13" s="47">
        <v>-22.315582810189632</v>
      </c>
      <c r="M13" s="47">
        <v>0.8970730933745773</v>
      </c>
      <c r="N13" s="47">
        <v>-24.875991683401935</v>
      </c>
      <c r="O13" s="47">
        <v>1.2380344798856705E-20</v>
      </c>
      <c r="P13" s="47">
        <v>-24.15315371703076</v>
      </c>
      <c r="Q13" s="47">
        <v>-20.478011903348502</v>
      </c>
    </row>
    <row r="14" spans="1:17" ht="14.25" thickBot="1" thickTop="1">
      <c r="A14" s="5">
        <v>0.17286424736084882</v>
      </c>
      <c r="B14" s="5">
        <v>-1.9360777514521033</v>
      </c>
      <c r="C14" s="1">
        <v>7</v>
      </c>
      <c r="D14" s="1">
        <v>-18</v>
      </c>
      <c r="E14" s="41">
        <f t="shared" si="0"/>
        <v>-3.8721555029042065</v>
      </c>
      <c r="F14" s="20">
        <f>SUM('[1]Числовые данные'!F14,'[1]Числовые данные'!N14)</f>
        <v>-3.8721555029042065</v>
      </c>
      <c r="G14" s="12">
        <f t="shared" si="1"/>
        <v>-21.872155502904207</v>
      </c>
      <c r="H14" s="14"/>
      <c r="I14" s="22" t="s">
        <v>33</v>
      </c>
      <c r="K14" s="47" t="s">
        <v>32</v>
      </c>
      <c r="L14" s="47">
        <v>1.3657914647254124</v>
      </c>
      <c r="M14" s="47">
        <v>0.24161531251080964</v>
      </c>
      <c r="N14" s="47">
        <v>5.652752098086946</v>
      </c>
      <c r="O14" s="47">
        <v>4.6774532664159815E-06</v>
      </c>
      <c r="P14" s="47">
        <v>0.8708649395667731</v>
      </c>
      <c r="Q14" s="47">
        <v>1.8607179898840516</v>
      </c>
    </row>
    <row r="15" spans="1:12" ht="14.25" thickBot="1" thickTop="1">
      <c r="A15" s="5">
        <v>-0.3365289558132645</v>
      </c>
      <c r="B15" s="5">
        <v>1.4006445780978538</v>
      </c>
      <c r="C15" s="1">
        <v>7.1</v>
      </c>
      <c r="D15" s="1">
        <v>-18.4</v>
      </c>
      <c r="E15" s="41">
        <f t="shared" si="0"/>
        <v>2.8012891561957076</v>
      </c>
      <c r="F15" s="20">
        <f>SUM('[1]Числовые данные'!F15,'[1]Числовые данные'!N15)</f>
        <v>2.8012891561957076</v>
      </c>
      <c r="G15" s="12">
        <f t="shared" si="1"/>
        <v>-15.598710843804291</v>
      </c>
      <c r="H15" s="14"/>
      <c r="I15" s="42" t="s">
        <v>34</v>
      </c>
      <c r="J15" s="42" t="s">
        <v>35</v>
      </c>
      <c r="K15" s="42" t="s">
        <v>36</v>
      </c>
      <c r="L15" s="42" t="s">
        <v>37</v>
      </c>
    </row>
    <row r="16" spans="1:12" ht="14.25" thickBot="1" thickTop="1">
      <c r="A16" s="5">
        <v>1.1266388355579693</v>
      </c>
      <c r="B16" s="5">
        <v>0.5402750957728131</v>
      </c>
      <c r="C16" s="1">
        <v>7.3</v>
      </c>
      <c r="D16" s="1">
        <v>-19.2</v>
      </c>
      <c r="E16" s="41">
        <f t="shared" si="0"/>
        <v>1.0805501915456261</v>
      </c>
      <c r="F16" s="20">
        <f>SUM('[1]Числовые данные'!F16,'[1]Числовые данные'!N16)</f>
        <v>1.0805501915456261</v>
      </c>
      <c r="G16" s="12">
        <f t="shared" si="1"/>
        <v>-18.119449808454373</v>
      </c>
      <c r="H16" s="10"/>
      <c r="I16" s="43">
        <v>1</v>
      </c>
      <c r="J16" s="43">
        <v>-16.83286018330458</v>
      </c>
      <c r="K16" s="43">
        <v>9.550139313897521</v>
      </c>
      <c r="L16" s="43">
        <v>2.1926165097537145</v>
      </c>
    </row>
    <row r="17" spans="1:12" ht="14.25" thickBot="1" thickTop="1">
      <c r="A17" s="5">
        <v>-1.0900203051278368</v>
      </c>
      <c r="B17" s="5">
        <v>0.050395101425237954</v>
      </c>
      <c r="C17" s="1">
        <v>7.5</v>
      </c>
      <c r="D17" s="1">
        <v>-20</v>
      </c>
      <c r="E17" s="41">
        <f t="shared" si="0"/>
        <v>0.10079020285047591</v>
      </c>
      <c r="F17" s="18">
        <f>SUM('[1]Числовые данные'!F17,'[1]Числовые данные'!N17)</f>
        <v>0.10079020285047591</v>
      </c>
      <c r="G17" s="12">
        <f t="shared" si="1"/>
        <v>-19.899209797149524</v>
      </c>
      <c r="H17" s="10"/>
      <c r="I17" s="43">
        <v>2</v>
      </c>
      <c r="J17" s="43">
        <v>-15.266461268240299</v>
      </c>
      <c r="K17" s="43">
        <v>5.145125897390015</v>
      </c>
      <c r="L17" s="43">
        <v>1.181269468075929</v>
      </c>
    </row>
    <row r="18" spans="1:12" ht="14.25" thickBot="1" thickTop="1">
      <c r="A18" s="5">
        <v>-0.38915004552109167</v>
      </c>
      <c r="B18" s="5">
        <v>-0.25831127459241543</v>
      </c>
      <c r="C18" s="1">
        <v>7.7</v>
      </c>
      <c r="D18" s="1">
        <v>-20.8</v>
      </c>
      <c r="E18" s="41">
        <f t="shared" si="0"/>
        <v>-0.5166225491848309</v>
      </c>
      <c r="F18" s="20">
        <f>SUM('[1]Числовые данные'!F18,'[1]Числовые данные'!N18)</f>
        <v>-0.5166225491848309</v>
      </c>
      <c r="G18" s="12">
        <f t="shared" si="1"/>
        <v>-21.31662254918483</v>
      </c>
      <c r="H18" s="19"/>
      <c r="I18" s="43">
        <v>3</v>
      </c>
      <c r="J18" s="43">
        <v>-11.4683550024403</v>
      </c>
      <c r="K18" s="43">
        <v>-1.5410938016839584</v>
      </c>
      <c r="L18" s="43">
        <v>-0.35381972991055183</v>
      </c>
    </row>
    <row r="19" spans="1:12" ht="14.25" thickBot="1" thickTop="1">
      <c r="A19" s="5">
        <v>0.7169523996708449</v>
      </c>
      <c r="B19" s="5">
        <v>-0.6111599759606179</v>
      </c>
      <c r="C19" s="1">
        <v>7.9</v>
      </c>
      <c r="D19" s="1">
        <v>-21.6</v>
      </c>
      <c r="E19" s="41">
        <f t="shared" si="0"/>
        <v>-1.2223199519212358</v>
      </c>
      <c r="F19" s="20">
        <f>SUM('[1]Числовые данные'!F19,'[1]Числовые данные'!N19)</f>
        <v>-1.2223199519212358</v>
      </c>
      <c r="G19" s="12">
        <f t="shared" si="1"/>
        <v>-22.822319951921237</v>
      </c>
      <c r="H19" s="14"/>
      <c r="I19" s="43">
        <v>4</v>
      </c>
      <c r="J19" s="43">
        <v>-15.63907786143815</v>
      </c>
      <c r="K19" s="43">
        <v>0.1885004376467485</v>
      </c>
      <c r="L19" s="43">
        <v>0.04327781596637099</v>
      </c>
    </row>
    <row r="20" spans="1:16" ht="14.25" thickBot="1" thickTop="1">
      <c r="A20" s="5">
        <v>-2.4091059458442032</v>
      </c>
      <c r="B20" s="5">
        <v>-0.48409901864943095</v>
      </c>
      <c r="C20" s="1">
        <v>8</v>
      </c>
      <c r="D20" s="1">
        <v>-22</v>
      </c>
      <c r="E20" s="41">
        <f t="shared" si="0"/>
        <v>-0.9681980372988619</v>
      </c>
      <c r="F20" s="20">
        <f>SUM('[1]Числовые данные'!F20,'[1]Числовые данные'!N20)</f>
        <v>-0.9681980372988619</v>
      </c>
      <c r="G20" s="12">
        <f t="shared" si="1"/>
        <v>-22.968198037298862</v>
      </c>
      <c r="H20" s="14"/>
      <c r="I20" s="43">
        <v>5</v>
      </c>
      <c r="J20" s="43">
        <v>-15.765606148521776</v>
      </c>
      <c r="K20" s="43">
        <v>1.367110093000239</v>
      </c>
      <c r="L20" s="43">
        <v>0.31387480978431154</v>
      </c>
      <c r="M20" s="43">
        <v>18</v>
      </c>
      <c r="N20" s="43">
        <v>-23.985016967687233</v>
      </c>
      <c r="O20" s="43">
        <v>1.1626970157659962</v>
      </c>
      <c r="P20" s="43">
        <v>0.2669436108539321</v>
      </c>
    </row>
    <row r="21" spans="1:16" ht="14.25" thickBot="1" thickTop="1">
      <c r="A21" s="5">
        <v>-0.12297505236347206</v>
      </c>
      <c r="B21" s="5">
        <v>0.10480334822204895</v>
      </c>
      <c r="C21" s="1">
        <v>8.1</v>
      </c>
      <c r="D21" s="1">
        <v>-22.4</v>
      </c>
      <c r="E21" s="41">
        <f t="shared" si="0"/>
        <v>0.2096066964440979</v>
      </c>
      <c r="F21" s="20">
        <f>SUM('[1]Числовые данные'!F21,'[1]Числовые данные'!N21)</f>
        <v>0.2096066964440979</v>
      </c>
      <c r="G21" s="12">
        <f t="shared" si="1"/>
        <v>-22.1903933035559</v>
      </c>
      <c r="H21" s="14"/>
      <c r="I21" s="43">
        <v>6</v>
      </c>
      <c r="J21" s="43">
        <v>-13.049806305237318</v>
      </c>
      <c r="K21" s="43">
        <v>-1.4293658431785001</v>
      </c>
      <c r="L21" s="43">
        <v>-0.3281681076285971</v>
      </c>
      <c r="M21" s="43">
        <v>19</v>
      </c>
      <c r="N21" s="43">
        <v>-23.637939425696313</v>
      </c>
      <c r="O21" s="43">
        <v>0.6697413883974512</v>
      </c>
      <c r="P21" s="43">
        <v>0.15376592709267195</v>
      </c>
    </row>
    <row r="22" spans="1:16" ht="14.25" thickBot="1" thickTop="1">
      <c r="A22" s="5">
        <v>-0.6332561497401912</v>
      </c>
      <c r="B22" s="5">
        <v>-1.148553110397188</v>
      </c>
      <c r="C22" s="1">
        <v>8.3</v>
      </c>
      <c r="D22" s="1">
        <v>-23.2</v>
      </c>
      <c r="E22" s="41">
        <f t="shared" si="0"/>
        <v>-2.297106220794376</v>
      </c>
      <c r="F22" s="20">
        <f>SUM('[1]Числовые данные'!F22,'[1]Числовые данные'!N22)</f>
        <v>-2.297106220794376</v>
      </c>
      <c r="G22" s="12">
        <f t="shared" si="1"/>
        <v>-25.497106220794375</v>
      </c>
      <c r="H22" s="10"/>
      <c r="I22" s="43">
        <v>7</v>
      </c>
      <c r="J22" s="43">
        <v>-15.331378702350161</v>
      </c>
      <c r="K22" s="43">
        <v>2.8876946673402237</v>
      </c>
      <c r="L22" s="43">
        <v>0.662985826135968</v>
      </c>
      <c r="M22" s="43">
        <v>20</v>
      </c>
      <c r="N22" s="43">
        <v>-22.029303773236993</v>
      </c>
      <c r="O22" s="43">
        <v>-0.1610895303189075</v>
      </c>
      <c r="P22" s="43">
        <v>-0.03698454568214671</v>
      </c>
    </row>
    <row r="23" spans="1:16" ht="14.25" thickBot="1" thickTop="1">
      <c r="A23" s="5">
        <v>1.5281784726539627</v>
      </c>
      <c r="B23" s="5">
        <v>-0.31732270144857466</v>
      </c>
      <c r="C23" s="1">
        <v>8.5</v>
      </c>
      <c r="D23" s="1">
        <v>-24</v>
      </c>
      <c r="E23" s="41">
        <f t="shared" si="0"/>
        <v>-0.6346454028971493</v>
      </c>
      <c r="F23" s="20">
        <f>SUM('[1]Числовые данные'!F23,'[1]Числовые данные'!N23)</f>
        <v>-0.6346454028971493</v>
      </c>
      <c r="G23" s="12">
        <f t="shared" si="1"/>
        <v>-24.63464540289715</v>
      </c>
      <c r="H23" s="19"/>
      <c r="I23" s="43">
        <v>8</v>
      </c>
      <c r="J23" s="43">
        <v>-12.934544431946213</v>
      </c>
      <c r="K23" s="43">
        <v>-4.185817885685738</v>
      </c>
      <c r="L23" s="43">
        <v>-0.9610219391900506</v>
      </c>
      <c r="M23" s="43">
        <v>21</v>
      </c>
      <c r="N23" s="43">
        <v>-25.452950880118237</v>
      </c>
      <c r="O23" s="43">
        <v>-0.04415534067613791</v>
      </c>
      <c r="P23" s="43">
        <v>-0.01013762477992461</v>
      </c>
    </row>
    <row r="24" spans="1:18" ht="14.25" thickBot="1" thickTop="1">
      <c r="A24" s="5">
        <v>0.6523487172671594</v>
      </c>
      <c r="B24" s="5">
        <v>-0.9040331860887818</v>
      </c>
      <c r="C24" s="1">
        <v>8.7</v>
      </c>
      <c r="D24" s="1">
        <v>-24.8</v>
      </c>
      <c r="E24" s="41">
        <f t="shared" si="0"/>
        <v>-1.8080663721775636</v>
      </c>
      <c r="F24" s="20">
        <f>SUM('[1]Числовые данные'!F24,'[1]Числовые данные'!N24)</f>
        <v>-1.8080663721775636</v>
      </c>
      <c r="G24" s="12">
        <f t="shared" si="1"/>
        <v>-26.608066372177564</v>
      </c>
      <c r="H24" s="14"/>
      <c r="I24" s="43">
        <v>9</v>
      </c>
      <c r="J24" s="43">
        <v>-12.560513015370052</v>
      </c>
      <c r="K24" s="43">
        <v>-1.912914404751099</v>
      </c>
      <c r="L24" s="43">
        <v>-0.4391860231294597</v>
      </c>
      <c r="M24" s="43">
        <v>22</v>
      </c>
      <c r="N24" s="43">
        <v>-23.18237608459378</v>
      </c>
      <c r="O24" s="43">
        <v>-1.4522693183033688</v>
      </c>
      <c r="P24" s="43">
        <v>-0.3334265165416945</v>
      </c>
      <c r="Q24" s="19"/>
      <c r="R24" s="10"/>
    </row>
    <row r="25" spans="1:18" ht="14.25" thickBot="1" thickTop="1">
      <c r="A25" s="5">
        <v>1.7072761693270877</v>
      </c>
      <c r="B25" s="5">
        <v>0.5127708391228225</v>
      </c>
      <c r="C25" s="1">
        <v>8.9</v>
      </c>
      <c r="D25" s="1">
        <v>-25.6</v>
      </c>
      <c r="E25" s="41">
        <f t="shared" si="0"/>
        <v>1.025541678245645</v>
      </c>
      <c r="F25" s="18">
        <f>SUM('[1]Числовые данные'!F25,'[1]Числовые данные'!N25)</f>
        <v>1.025541678245645</v>
      </c>
      <c r="G25" s="12">
        <f t="shared" si="1"/>
        <v>-24.574458321754356</v>
      </c>
      <c r="H25" s="14"/>
      <c r="I25" s="43">
        <v>10</v>
      </c>
      <c r="J25" s="43">
        <v>-20.763019167484686</v>
      </c>
      <c r="K25" s="43">
        <v>5.899769310389615</v>
      </c>
      <c r="L25" s="43">
        <v>1.3545280512163813</v>
      </c>
      <c r="M25" s="43">
        <v>23</v>
      </c>
      <c r="N25" s="43">
        <v>-24.78502442896679</v>
      </c>
      <c r="O25" s="43">
        <v>-1.8230419432107752</v>
      </c>
      <c r="P25" s="43">
        <v>-0.41855220445220115</v>
      </c>
      <c r="Q25" s="14"/>
      <c r="R25" s="10"/>
    </row>
    <row r="26" spans="1:18" ht="14.25" thickBot="1" thickTop="1">
      <c r="A26" s="5">
        <v>0.7749520136712817</v>
      </c>
      <c r="B26" s="5">
        <v>0.4327705482864985</v>
      </c>
      <c r="C26" s="1">
        <v>9.1</v>
      </c>
      <c r="D26" s="1">
        <v>-26.4</v>
      </c>
      <c r="E26" s="41">
        <f t="shared" si="0"/>
        <v>0.865541096572997</v>
      </c>
      <c r="F26" s="20">
        <f>SUM('[1]Числовые данные'!F26,'[1]Числовые данные'!N26)</f>
        <v>0.865541096572997</v>
      </c>
      <c r="G26" s="12">
        <f t="shared" si="1"/>
        <v>-25.534458903427</v>
      </c>
      <c r="H26" s="10"/>
      <c r="I26" s="43">
        <v>11</v>
      </c>
      <c r="J26" s="43">
        <v>-23.78607250817823</v>
      </c>
      <c r="K26" s="43">
        <v>5.90941495395619</v>
      </c>
      <c r="L26" s="43">
        <v>1.356742594547754</v>
      </c>
      <c r="M26" s="43">
        <v>24</v>
      </c>
      <c r="N26" s="43">
        <v>-20.914906739321555</v>
      </c>
      <c r="O26" s="43">
        <v>-3.659551582432801</v>
      </c>
      <c r="P26" s="43">
        <v>-0.8401964572664237</v>
      </c>
      <c r="Q26" s="14"/>
      <c r="R26" s="10"/>
    </row>
    <row r="27" spans="1:18" ht="14.25" thickBot="1" thickTop="1">
      <c r="A27" s="5">
        <v>1.4156944416754413</v>
      </c>
      <c r="B27" s="5">
        <v>1.310195330006536</v>
      </c>
      <c r="C27" s="1">
        <v>9.3</v>
      </c>
      <c r="D27" s="1">
        <v>-27.2</v>
      </c>
      <c r="E27" s="41">
        <f t="shared" si="0"/>
        <v>2.620390660013072</v>
      </c>
      <c r="F27" s="20">
        <f>SUM('[1]Числовые данные'!F27,'[1]Числовые данные'!N27)</f>
        <v>2.620390660013072</v>
      </c>
      <c r="G27" s="12">
        <f t="shared" si="1"/>
        <v>-24.579609339986927</v>
      </c>
      <c r="H27" s="10"/>
      <c r="I27" s="43">
        <v>12</v>
      </c>
      <c r="J27" s="43">
        <v>-21.183037525000127</v>
      </c>
      <c r="K27" s="43">
        <v>4.412260224394576</v>
      </c>
      <c r="L27" s="43">
        <v>1.0130108363193022</v>
      </c>
      <c r="M27" s="43">
        <v>25</v>
      </c>
      <c r="N27" s="43">
        <v>-21.13343416812116</v>
      </c>
      <c r="O27" s="43">
        <v>-4.4010247353058425</v>
      </c>
      <c r="P27" s="43">
        <v>-1.0104312803503894</v>
      </c>
      <c r="Q27" s="10"/>
      <c r="R27" s="10"/>
    </row>
    <row r="28" spans="1:16" ht="14.25" thickBot="1" thickTop="1">
      <c r="A28" s="5">
        <v>0.6864229362690821</v>
      </c>
      <c r="B28" s="5">
        <v>-0.8397046258323826</v>
      </c>
      <c r="C28" s="1">
        <v>9.5</v>
      </c>
      <c r="D28" s="1">
        <v>-28</v>
      </c>
      <c r="E28" s="41">
        <f t="shared" si="0"/>
        <v>-1.6794092516647652</v>
      </c>
      <c r="F28" s="20">
        <f>SUM('[1]Числовые данные'!F28,'[1]Числовые данные'!N28)</f>
        <v>-1.6794092516647652</v>
      </c>
      <c r="G28" s="12">
        <f t="shared" si="1"/>
        <v>-29.679409251664765</v>
      </c>
      <c r="H28" s="10"/>
      <c r="I28" s="43">
        <v>13</v>
      </c>
      <c r="J28" s="43">
        <v>-27.604139746145734</v>
      </c>
      <c r="K28" s="43">
        <v>5.731984243241527</v>
      </c>
      <c r="L28" s="43">
        <v>1.3160062772163228</v>
      </c>
      <c r="M28" s="43">
        <v>26</v>
      </c>
      <c r="N28" s="43">
        <v>-18.73667561249759</v>
      </c>
      <c r="O28" s="43">
        <v>-5.8429337274893385</v>
      </c>
      <c r="P28" s="43">
        <v>-1.341479169591453</v>
      </c>
    </row>
    <row r="29" spans="1:16" ht="14.25" thickBot="1" thickTop="1">
      <c r="A29" s="5">
        <v>-0.8067468115768861</v>
      </c>
      <c r="B29" s="5">
        <v>0.3694208317028824</v>
      </c>
      <c r="C29" s="1">
        <v>9.7</v>
      </c>
      <c r="D29" s="1">
        <v>-28.8</v>
      </c>
      <c r="E29" s="41">
        <f t="shared" si="0"/>
        <v>0.7388416634057648</v>
      </c>
      <c r="F29" s="20">
        <f>SUM('[1]Числовые данные'!F29,'[1]Числовые данные'!N29)</f>
        <v>0.7388416634057648</v>
      </c>
      <c r="G29" s="12">
        <f t="shared" si="1"/>
        <v>-28.061158336594236</v>
      </c>
      <c r="H29" s="19"/>
      <c r="I29" s="43">
        <v>14</v>
      </c>
      <c r="J29" s="43">
        <v>-18.48960599042968</v>
      </c>
      <c r="K29" s="43">
        <v>2.8908951466253896</v>
      </c>
      <c r="L29" s="43">
        <v>0.6637206241833188</v>
      </c>
      <c r="M29" s="43">
        <v>27</v>
      </c>
      <c r="N29" s="43">
        <v>-24.60930563189426</v>
      </c>
      <c r="O29" s="43">
        <v>-5.0701036197705065</v>
      </c>
      <c r="P29" s="43">
        <v>-1.164045103163421</v>
      </c>
    </row>
    <row r="30" spans="1:16" ht="14.25" thickBot="1" thickTop="1">
      <c r="A30" s="5">
        <v>1.4123679648037069</v>
      </c>
      <c r="B30" s="5">
        <v>1.670341589488089</v>
      </c>
      <c r="C30" s="1">
        <v>9.9</v>
      </c>
      <c r="D30" s="1">
        <v>-29.6</v>
      </c>
      <c r="E30" s="41">
        <f t="shared" si="0"/>
        <v>3.340683178976178</v>
      </c>
      <c r="F30" s="20">
        <f>SUM('[1]Числовые данные'!F30,'[1]Числовые данные'!N30)</f>
        <v>3.340683178976178</v>
      </c>
      <c r="G30" s="12">
        <f t="shared" si="1"/>
        <v>-26.259316821023823</v>
      </c>
      <c r="H30" s="14"/>
      <c r="I30" s="43">
        <v>15</v>
      </c>
      <c r="J30" s="43">
        <v>-20.839776581369208</v>
      </c>
      <c r="K30" s="43">
        <v>2.7203267729148344</v>
      </c>
      <c r="L30" s="43">
        <v>0.6245598308223919</v>
      </c>
      <c r="M30" s="43">
        <v>28</v>
      </c>
      <c r="N30" s="43">
        <v>-21.30647917252651</v>
      </c>
      <c r="O30" s="43">
        <v>-6.754679164067724</v>
      </c>
      <c r="P30" s="43">
        <v>-1.5508068067312841</v>
      </c>
    </row>
    <row r="31" spans="1:16" ht="14.25" thickBot="1" thickTop="1">
      <c r="A31" s="5">
        <v>1.846487975853961</v>
      </c>
      <c r="B31" s="5">
        <v>-2.6653651730157435</v>
      </c>
      <c r="C31" s="1">
        <v>10</v>
      </c>
      <c r="D31" s="1">
        <v>-30</v>
      </c>
      <c r="E31" s="41">
        <f t="shared" si="0"/>
        <v>-5.330730346031487</v>
      </c>
      <c r="F31" s="20">
        <f>SUM('[1]Числовые данные'!F31,'[1]Числовые данные'!N31)</f>
        <v>-5.330730346031487</v>
      </c>
      <c r="G31" s="12">
        <f t="shared" si="1"/>
        <v>-35.33073034603149</v>
      </c>
      <c r="H31" s="14"/>
      <c r="I31" s="43">
        <v>16</v>
      </c>
      <c r="J31" s="43">
        <v>-22.177924411408508</v>
      </c>
      <c r="K31" s="43">
        <v>2.278714614258984</v>
      </c>
      <c r="L31" s="43">
        <v>0.5231700941755423</v>
      </c>
      <c r="M31" s="43">
        <v>29</v>
      </c>
      <c r="N31" s="43">
        <v>-17.75290623799221</v>
      </c>
      <c r="O31" s="43">
        <v>-8.506410583031613</v>
      </c>
      <c r="P31" s="43">
        <v>-1.952986827737388</v>
      </c>
    </row>
    <row r="32" spans="8:16" ht="14.25" thickBot="1" thickTop="1">
      <c r="H32" s="14"/>
      <c r="I32" s="43">
        <v>17</v>
      </c>
      <c r="J32" s="43">
        <v>-23.021181478350957</v>
      </c>
      <c r="K32" s="43">
        <v>1.7045589291661258</v>
      </c>
      <c r="L32" s="43">
        <v>0.39134968895154953</v>
      </c>
      <c r="M32" s="43">
        <v>30</v>
      </c>
      <c r="N32" s="43">
        <v>-29.59624881755218</v>
      </c>
      <c r="O32" s="43">
        <v>-5.734481528479307</v>
      </c>
      <c r="P32" s="43">
        <v>-1.3165796289405172</v>
      </c>
    </row>
    <row r="33" ht="13.5" thickTop="1">
      <c r="H33" s="14"/>
    </row>
    <row r="34" ht="12.75">
      <c r="H34" s="14"/>
    </row>
    <row r="35" ht="12.75">
      <c r="H35" s="14"/>
    </row>
    <row r="36" ht="12.75">
      <c r="H36" s="14"/>
    </row>
    <row r="37" ht="12.75">
      <c r="H37" s="14"/>
    </row>
    <row r="38" spans="7:8" ht="12.75">
      <c r="G38" s="10"/>
      <c r="H38" s="14"/>
    </row>
    <row r="39" spans="7:8" ht="12.75">
      <c r="G39" s="10"/>
      <c r="H39" s="14"/>
    </row>
    <row r="40" spans="7:8" ht="12.75">
      <c r="G40" s="10"/>
      <c r="H40" s="14"/>
    </row>
    <row r="41" spans="7:8" ht="12.75">
      <c r="G41" s="10"/>
      <c r="H41" s="14"/>
    </row>
    <row r="42" spans="7:8" ht="12.75">
      <c r="G42" s="10"/>
      <c r="H42" s="14"/>
    </row>
    <row r="43" spans="7:8" ht="12.75">
      <c r="G43" s="10"/>
      <c r="H43" s="14"/>
    </row>
    <row r="44" spans="7:8" ht="12.75">
      <c r="G44" s="10"/>
      <c r="H44" s="14"/>
    </row>
    <row r="45" spans="7:8" ht="12.75">
      <c r="G45" s="10"/>
      <c r="H45" s="14"/>
    </row>
    <row r="46" spans="7:8" ht="12.75">
      <c r="G46" s="10"/>
      <c r="H46" s="14"/>
    </row>
    <row r="47" spans="7:8" ht="12.75">
      <c r="G47" s="10"/>
      <c r="H47" s="14"/>
    </row>
    <row r="48" spans="7:8" ht="12.75">
      <c r="G48" s="10"/>
      <c r="H48" s="14"/>
    </row>
    <row r="49" spans="7:8" ht="12.75">
      <c r="G49" s="10"/>
      <c r="H49" s="14"/>
    </row>
    <row r="50" spans="7:8" ht="12.75">
      <c r="G50" s="10"/>
      <c r="H50" s="14"/>
    </row>
    <row r="51" spans="7:8" ht="12.75">
      <c r="G51" s="10"/>
      <c r="H51" s="14"/>
    </row>
    <row r="52" spans="7:8" ht="12.75">
      <c r="G52" s="10"/>
      <c r="H52" s="14"/>
    </row>
    <row r="53" spans="7:8" ht="12.75">
      <c r="G53" s="10"/>
      <c r="H53" s="14"/>
    </row>
    <row r="54" spans="7:8" ht="12.75">
      <c r="G54" s="10"/>
      <c r="H54" s="14"/>
    </row>
    <row r="55" spans="7:8" ht="12.75">
      <c r="G55" s="10"/>
      <c r="H55" s="14"/>
    </row>
    <row r="56" spans="7:8" ht="12.75">
      <c r="G56" s="10"/>
      <c r="H56" s="14"/>
    </row>
    <row r="57" spans="7:8" ht="12.75">
      <c r="G57" s="10"/>
      <c r="H57" s="14"/>
    </row>
    <row r="58" spans="7:8" ht="12.75">
      <c r="G58" s="10"/>
      <c r="H58" s="14"/>
    </row>
    <row r="59" spans="7:8" ht="12.75">
      <c r="G59" s="10"/>
      <c r="H59" s="14"/>
    </row>
    <row r="60" spans="7:8" ht="12.75">
      <c r="G60" s="10"/>
      <c r="H60" s="10"/>
    </row>
  </sheetData>
  <mergeCells count="1">
    <mergeCell ref="H1:N4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54"/>
  <sheetViews>
    <sheetView tabSelected="1" workbookViewId="0" topLeftCell="C1">
      <selection activeCell="C32" sqref="C32"/>
    </sheetView>
  </sheetViews>
  <sheetFormatPr defaultColWidth="9.00390625" defaultRowHeight="12.75"/>
  <cols>
    <col min="12" max="12" width="18.25390625" style="0" customWidth="1"/>
    <col min="13" max="13" width="15.75390625" style="0" customWidth="1"/>
    <col min="14" max="14" width="21.125" style="0" customWidth="1"/>
    <col min="15" max="15" width="22.75390625" style="0" customWidth="1"/>
    <col min="16" max="16" width="13.625" style="0" customWidth="1"/>
    <col min="17" max="17" width="15.75390625" style="0" customWidth="1"/>
    <col min="18" max="18" width="12.00390625" style="0" customWidth="1"/>
    <col min="19" max="19" width="14.25390625" style="0" customWidth="1"/>
    <col min="20" max="20" width="19.00390625" style="0" customWidth="1"/>
    <col min="21" max="21" width="19.875" style="0" customWidth="1"/>
    <col min="22" max="22" width="22.875" style="0" customWidth="1"/>
    <col min="23" max="23" width="23.625" style="0" customWidth="1"/>
    <col min="24" max="24" width="13.75390625" style="0" customWidth="1"/>
    <col min="25" max="25" width="16.375" style="0" customWidth="1"/>
    <col min="26" max="26" width="13.25390625" style="0" customWidth="1"/>
    <col min="27" max="27" width="13.375" style="0" customWidth="1"/>
  </cols>
  <sheetData>
    <row r="1" spans="1:15" ht="14.25" thickBot="1" thickTop="1">
      <c r="A1" s="5" t="s">
        <v>3</v>
      </c>
      <c r="B1" s="5" t="s">
        <v>56</v>
      </c>
      <c r="C1" s="1" t="s">
        <v>0</v>
      </c>
      <c r="D1" s="1" t="s">
        <v>1</v>
      </c>
      <c r="E1" s="61" t="s">
        <v>57</v>
      </c>
      <c r="F1" s="63" t="s">
        <v>58</v>
      </c>
      <c r="G1" s="64" t="s">
        <v>59</v>
      </c>
      <c r="H1" s="65" t="s">
        <v>60</v>
      </c>
      <c r="I1" s="9" t="s">
        <v>7</v>
      </c>
      <c r="J1" s="9" t="s">
        <v>8</v>
      </c>
      <c r="L1" s="90" t="s">
        <v>65</v>
      </c>
      <c r="M1" s="91"/>
      <c r="N1" s="91"/>
      <c r="O1" s="75"/>
    </row>
    <row r="2" spans="1:22" ht="14.25" thickBot="1" thickTop="1">
      <c r="A2" s="5">
        <v>-0.985680799203692</v>
      </c>
      <c r="B2" s="5">
        <v>1.3586395652964711</v>
      </c>
      <c r="C2" s="1">
        <v>5</v>
      </c>
      <c r="D2" s="1">
        <v>-10</v>
      </c>
      <c r="E2" s="62">
        <f aca="true" t="shared" si="0" ref="E2:E31">PRODUCT(B2,3)</f>
        <v>4.075918695889413</v>
      </c>
      <c r="F2" s="63">
        <f aca="true" t="shared" si="1" ref="F2:F31">PRODUCT(A2,3)</f>
        <v>-2.957042397611076</v>
      </c>
      <c r="G2" s="66">
        <f aca="true" t="shared" si="2" ref="G2:G31">SUM(C2,F2)</f>
        <v>2.042957602388924</v>
      </c>
      <c r="H2" s="66">
        <f aca="true" t="shared" si="3" ref="H2:H31">SUM(D2,E2)</f>
        <v>-5.924081304110587</v>
      </c>
      <c r="I2" s="12">
        <f aca="true" t="shared" si="4" ref="I2:I31">SUM(C2,A2)</f>
        <v>4.014319200796308</v>
      </c>
      <c r="J2" s="12">
        <f aca="true" t="shared" si="5" ref="J2:J31">SUM(D2,B2)</f>
        <v>-8.641360434703529</v>
      </c>
      <c r="L2" s="76"/>
      <c r="M2" s="48"/>
      <c r="N2" s="48"/>
      <c r="O2" s="49"/>
      <c r="P2" s="70" t="s">
        <v>61</v>
      </c>
      <c r="Q2" s="15"/>
      <c r="V2" s="70" t="s">
        <v>63</v>
      </c>
    </row>
    <row r="3" spans="1:24" ht="14.25" thickBot="1" thickTop="1">
      <c r="A3" s="5">
        <v>0.061198761613923125</v>
      </c>
      <c r="B3" s="5">
        <v>0.13933231457485817</v>
      </c>
      <c r="C3" s="1">
        <v>5.1</v>
      </c>
      <c r="D3" s="1">
        <v>-10.4</v>
      </c>
      <c r="E3" s="62">
        <f t="shared" si="0"/>
        <v>0.4179969437245745</v>
      </c>
      <c r="F3" s="63">
        <f t="shared" si="1"/>
        <v>0.18359628484176937</v>
      </c>
      <c r="G3" s="66">
        <f t="shared" si="2"/>
        <v>5.283596284841769</v>
      </c>
      <c r="H3" s="66">
        <f t="shared" si="3"/>
        <v>-9.982003056275426</v>
      </c>
      <c r="I3" s="12">
        <f t="shared" si="4"/>
        <v>5.161198761613923</v>
      </c>
      <c r="J3" s="12">
        <f t="shared" si="5"/>
        <v>-10.260667685425142</v>
      </c>
      <c r="L3" s="22" t="s">
        <v>10</v>
      </c>
      <c r="P3" s="50" t="s">
        <v>62</v>
      </c>
      <c r="Q3" s="87"/>
      <c r="T3" s="22" t="s">
        <v>10</v>
      </c>
      <c r="V3" s="70" t="s">
        <v>64</v>
      </c>
      <c r="X3" s="15"/>
    </row>
    <row r="4" spans="1:24" ht="17.25" thickBot="1" thickTop="1">
      <c r="A4" s="5">
        <v>2.6420821086503565</v>
      </c>
      <c r="B4" s="5">
        <v>-0.9047244020621292</v>
      </c>
      <c r="C4" s="1">
        <v>5.3</v>
      </c>
      <c r="D4" s="1">
        <v>-11.2</v>
      </c>
      <c r="E4" s="62">
        <f t="shared" si="0"/>
        <v>-2.7141732061863877</v>
      </c>
      <c r="F4" s="63">
        <f t="shared" si="1"/>
        <v>7.92624632595107</v>
      </c>
      <c r="G4" s="66">
        <f t="shared" si="2"/>
        <v>13.22624632595107</v>
      </c>
      <c r="H4" s="66">
        <f t="shared" si="3"/>
        <v>-13.914173206186387</v>
      </c>
      <c r="I4" s="12">
        <f t="shared" si="4"/>
        <v>7.942082108650356</v>
      </c>
      <c r="J4" s="12">
        <f t="shared" si="5"/>
        <v>-12.104724402062129</v>
      </c>
      <c r="L4" s="44" t="s">
        <v>11</v>
      </c>
      <c r="M4" s="44"/>
      <c r="P4" s="22" t="s">
        <v>52</v>
      </c>
      <c r="V4" s="74" t="s">
        <v>52</v>
      </c>
      <c r="W4" s="58" t="s">
        <v>67</v>
      </c>
      <c r="X4" s="15"/>
    </row>
    <row r="5" spans="1:24" ht="15.75" thickBot="1" thickTop="1">
      <c r="A5" s="5">
        <v>-0.6116215445217676</v>
      </c>
      <c r="B5" s="5">
        <v>-1.7252887118957005</v>
      </c>
      <c r="C5" s="1">
        <v>5.5</v>
      </c>
      <c r="D5" s="1">
        <v>-12</v>
      </c>
      <c r="E5" s="62">
        <f t="shared" si="0"/>
        <v>-5.175866135687102</v>
      </c>
      <c r="F5" s="63">
        <f t="shared" si="1"/>
        <v>-1.834864633565303</v>
      </c>
      <c r="G5" s="66">
        <f t="shared" si="2"/>
        <v>3.665135366434697</v>
      </c>
      <c r="H5" s="66">
        <f t="shared" si="3"/>
        <v>-17.1758661356871</v>
      </c>
      <c r="I5" s="12">
        <f t="shared" si="4"/>
        <v>4.888378455478232</v>
      </c>
      <c r="J5" s="12">
        <f t="shared" si="5"/>
        <v>-13.7252887118957</v>
      </c>
      <c r="L5" s="45" t="s">
        <v>12</v>
      </c>
      <c r="M5" s="45">
        <v>0.5992831737308946</v>
      </c>
      <c r="P5" s="103" t="s">
        <v>68</v>
      </c>
      <c r="Q5" s="80"/>
      <c r="T5" s="29" t="s">
        <v>11</v>
      </c>
      <c r="U5" s="29"/>
      <c r="X5" s="7"/>
    </row>
    <row r="6" spans="1:21" ht="14.25" thickBot="1" thickTop="1">
      <c r="A6" s="5">
        <v>-0.9042628335009795</v>
      </c>
      <c r="B6" s="5">
        <v>-0.7992480277607683</v>
      </c>
      <c r="C6" s="1">
        <v>5.7</v>
      </c>
      <c r="D6" s="1">
        <v>-12.8</v>
      </c>
      <c r="E6" s="62">
        <f t="shared" si="0"/>
        <v>-2.397744083282305</v>
      </c>
      <c r="F6" s="63">
        <f t="shared" si="1"/>
        <v>-2.7127885005029384</v>
      </c>
      <c r="G6" s="66">
        <f t="shared" si="2"/>
        <v>2.9872114994970618</v>
      </c>
      <c r="H6" s="66">
        <f t="shared" si="3"/>
        <v>-15.197744083282306</v>
      </c>
      <c r="I6" s="12">
        <f t="shared" si="4"/>
        <v>4.795737166499021</v>
      </c>
      <c r="J6" s="12">
        <f t="shared" si="5"/>
        <v>-13.599248027760769</v>
      </c>
      <c r="L6" s="45" t="s">
        <v>13</v>
      </c>
      <c r="M6" s="45">
        <v>0.3591403223169735</v>
      </c>
      <c r="T6" s="30" t="s">
        <v>12</v>
      </c>
      <c r="U6" s="30">
        <v>0.7826283970298966</v>
      </c>
    </row>
    <row r="7" spans="1:21" ht="14.25" thickBot="1" thickTop="1">
      <c r="A7" s="5">
        <v>0.8841811904858332</v>
      </c>
      <c r="B7" s="5">
        <v>-0.4395860742079094</v>
      </c>
      <c r="C7" s="1">
        <v>5.9</v>
      </c>
      <c r="D7" s="1">
        <v>-13.6</v>
      </c>
      <c r="E7" s="62">
        <f t="shared" si="0"/>
        <v>-1.3187582226237282</v>
      </c>
      <c r="F7" s="63">
        <f t="shared" si="1"/>
        <v>2.6525435714574996</v>
      </c>
      <c r="G7" s="66">
        <f t="shared" si="2"/>
        <v>8.5525435714575</v>
      </c>
      <c r="H7" s="66">
        <f t="shared" si="3"/>
        <v>-14.918758222623728</v>
      </c>
      <c r="I7" s="12">
        <f t="shared" si="4"/>
        <v>6.784181190485834</v>
      </c>
      <c r="J7" s="12">
        <f t="shared" si="5"/>
        <v>-14.039586074207909</v>
      </c>
      <c r="L7" s="45" t="s">
        <v>14</v>
      </c>
      <c r="M7" s="45">
        <v>0.33625247668543684</v>
      </c>
      <c r="T7" s="30" t="s">
        <v>13</v>
      </c>
      <c r="U7" s="30">
        <v>0.6125072078375855</v>
      </c>
    </row>
    <row r="8" spans="1:21" ht="14.25" thickBot="1" thickTop="1">
      <c r="A8" s="5">
        <v>-0.8863321454555262</v>
      </c>
      <c r="B8" s="5">
        <v>0.7781579824950313</v>
      </c>
      <c r="C8" s="1">
        <v>6</v>
      </c>
      <c r="D8" s="1">
        <v>-14</v>
      </c>
      <c r="E8" s="62">
        <f t="shared" si="0"/>
        <v>2.334473947485094</v>
      </c>
      <c r="F8" s="63">
        <f t="shared" si="1"/>
        <v>-2.6589964363665786</v>
      </c>
      <c r="G8" s="66">
        <f t="shared" si="2"/>
        <v>3.3410035636334214</v>
      </c>
      <c r="H8" s="66">
        <f t="shared" si="3"/>
        <v>-11.665526052514906</v>
      </c>
      <c r="I8" s="12">
        <f t="shared" si="4"/>
        <v>5.113667854544474</v>
      </c>
      <c r="J8" s="12">
        <f t="shared" si="5"/>
        <v>-13.221842017504969</v>
      </c>
      <c r="L8" s="45" t="s">
        <v>15</v>
      </c>
      <c r="M8" s="45">
        <v>5.007396615856185</v>
      </c>
      <c r="T8" s="30" t="s">
        <v>14</v>
      </c>
      <c r="U8" s="30">
        <v>0.5986681795460707</v>
      </c>
    </row>
    <row r="9" spans="1:21" ht="14.25" thickBot="1" thickTop="1">
      <c r="A9" s="5">
        <v>0.7785729394527152</v>
      </c>
      <c r="B9" s="5">
        <v>-1.3601811588159762</v>
      </c>
      <c r="C9" s="1">
        <v>6.1</v>
      </c>
      <c r="D9" s="1">
        <v>-14.4</v>
      </c>
      <c r="E9" s="62">
        <f t="shared" si="0"/>
        <v>-4.080543476447929</v>
      </c>
      <c r="F9" s="63">
        <f t="shared" si="1"/>
        <v>2.3357188183581457</v>
      </c>
      <c r="G9" s="66">
        <f t="shared" si="2"/>
        <v>8.435718818358145</v>
      </c>
      <c r="H9" s="66">
        <f t="shared" si="3"/>
        <v>-18.480543476447927</v>
      </c>
      <c r="I9" s="12">
        <f t="shared" si="4"/>
        <v>6.878572939452715</v>
      </c>
      <c r="J9" s="12">
        <f t="shared" si="5"/>
        <v>-15.760181158815977</v>
      </c>
      <c r="L9" s="45" t="s">
        <v>16</v>
      </c>
      <c r="M9" s="45">
        <v>30</v>
      </c>
      <c r="T9" s="30" t="s">
        <v>15</v>
      </c>
      <c r="U9" s="30">
        <v>4.277744981701231</v>
      </c>
    </row>
    <row r="10" spans="1:21" ht="14.25" thickBot="1" thickTop="1">
      <c r="A10" s="5">
        <v>0.8424285624641925</v>
      </c>
      <c r="B10" s="5">
        <v>0.363286289939424</v>
      </c>
      <c r="C10" s="1">
        <v>6.3</v>
      </c>
      <c r="D10" s="1">
        <v>-15.2</v>
      </c>
      <c r="E10" s="62">
        <f t="shared" si="0"/>
        <v>1.089858869818272</v>
      </c>
      <c r="F10" s="63">
        <f t="shared" si="1"/>
        <v>2.5272856873925775</v>
      </c>
      <c r="G10" s="66">
        <f t="shared" si="2"/>
        <v>8.827285687392578</v>
      </c>
      <c r="H10" s="66">
        <f t="shared" si="3"/>
        <v>-14.110141130181727</v>
      </c>
      <c r="I10" s="12">
        <f t="shared" si="4"/>
        <v>7.142428562464192</v>
      </c>
      <c r="J10" s="12">
        <f t="shared" si="5"/>
        <v>-14.836713710060575</v>
      </c>
      <c r="T10" s="30" t="s">
        <v>16</v>
      </c>
      <c r="U10" s="30">
        <v>30</v>
      </c>
    </row>
    <row r="11" spans="1:12" ht="14.25" thickBot="1" thickTop="1">
      <c r="A11" s="5">
        <v>-1.4586657925974578</v>
      </c>
      <c r="B11" s="5">
        <v>0.5683750714524649</v>
      </c>
      <c r="C11" s="1">
        <v>6.5</v>
      </c>
      <c r="D11" s="1">
        <v>-16</v>
      </c>
      <c r="E11" s="62">
        <f t="shared" si="0"/>
        <v>1.7051252143573947</v>
      </c>
      <c r="F11" s="63">
        <f t="shared" si="1"/>
        <v>-4.375997377792373</v>
      </c>
      <c r="G11" s="66">
        <f t="shared" si="2"/>
        <v>2.1240026222076267</v>
      </c>
      <c r="H11" s="66">
        <f t="shared" si="3"/>
        <v>-14.294874785642605</v>
      </c>
      <c r="I11" s="12">
        <f t="shared" si="4"/>
        <v>5.041334207402542</v>
      </c>
      <c r="J11" s="12">
        <f t="shared" si="5"/>
        <v>-15.431624928547535</v>
      </c>
      <c r="L11" s="22" t="s">
        <v>17</v>
      </c>
    </row>
    <row r="12" spans="1:20" ht="14.25" thickBot="1" thickTop="1">
      <c r="A12" s="5">
        <v>-1.387502379657235</v>
      </c>
      <c r="B12" s="5">
        <v>-0.538328777111019</v>
      </c>
      <c r="C12" s="1">
        <v>6.7</v>
      </c>
      <c r="D12" s="1">
        <v>-16.8</v>
      </c>
      <c r="E12" s="62">
        <f t="shared" si="0"/>
        <v>-1.614986331333057</v>
      </c>
      <c r="F12" s="63">
        <f t="shared" si="1"/>
        <v>-4.162507138971705</v>
      </c>
      <c r="G12" s="66">
        <f t="shared" si="2"/>
        <v>2.537492861028295</v>
      </c>
      <c r="H12" s="66">
        <f t="shared" si="3"/>
        <v>-18.414986331333058</v>
      </c>
      <c r="I12" s="12">
        <f t="shared" si="4"/>
        <v>5.312497620342765</v>
      </c>
      <c r="J12" s="12">
        <f t="shared" si="5"/>
        <v>-17.33832877711102</v>
      </c>
      <c r="L12" s="35"/>
      <c r="M12" s="35" t="s">
        <v>22</v>
      </c>
      <c r="N12" s="35" t="s">
        <v>23</v>
      </c>
      <c r="O12" s="35" t="s">
        <v>24</v>
      </c>
      <c r="P12" s="35" t="s">
        <v>25</v>
      </c>
      <c r="Q12" s="35" t="s">
        <v>26</v>
      </c>
      <c r="T12" s="22" t="s">
        <v>17</v>
      </c>
    </row>
    <row r="13" spans="1:25" ht="14.25" thickBot="1" thickTop="1">
      <c r="A13" s="5">
        <v>0.26440602596267127</v>
      </c>
      <c r="B13" s="5">
        <v>0.4146113496972248</v>
      </c>
      <c r="C13" s="1">
        <v>6.9</v>
      </c>
      <c r="D13" s="1">
        <v>-17.6</v>
      </c>
      <c r="E13" s="62">
        <f t="shared" si="0"/>
        <v>1.2438340490916744</v>
      </c>
      <c r="F13" s="63">
        <f t="shared" si="1"/>
        <v>0.7932180778880138</v>
      </c>
      <c r="G13" s="66">
        <f t="shared" si="2"/>
        <v>7.693218077888014</v>
      </c>
      <c r="H13" s="66">
        <f t="shared" si="3"/>
        <v>-16.356165950908327</v>
      </c>
      <c r="I13" s="12">
        <f t="shared" si="4"/>
        <v>7.164406025962672</v>
      </c>
      <c r="J13" s="12">
        <f t="shared" si="5"/>
        <v>-17.185388650302777</v>
      </c>
      <c r="L13" s="36" t="s">
        <v>18</v>
      </c>
      <c r="M13" s="36">
        <v>1</v>
      </c>
      <c r="N13" s="36">
        <v>393.44427961727297</v>
      </c>
      <c r="O13" s="36">
        <v>393.44427961727297</v>
      </c>
      <c r="P13" s="36">
        <v>15.691311803594218</v>
      </c>
      <c r="Q13" s="36">
        <v>0.00046620041888326716</v>
      </c>
      <c r="T13" s="35"/>
      <c r="U13" s="35" t="s">
        <v>22</v>
      </c>
      <c r="V13" s="35" t="s">
        <v>23</v>
      </c>
      <c r="W13" s="35" t="s">
        <v>24</v>
      </c>
      <c r="X13" s="35" t="s">
        <v>25</v>
      </c>
      <c r="Y13" s="35" t="s">
        <v>26</v>
      </c>
    </row>
    <row r="14" spans="1:25" ht="14.25" thickBot="1" thickTop="1">
      <c r="A14" s="5">
        <v>0.17286424736084882</v>
      </c>
      <c r="B14" s="5">
        <v>-1.9360777514521033</v>
      </c>
      <c r="C14" s="1">
        <v>7</v>
      </c>
      <c r="D14" s="1">
        <v>-18</v>
      </c>
      <c r="E14" s="62">
        <f t="shared" si="0"/>
        <v>-5.80823325435631</v>
      </c>
      <c r="F14" s="63">
        <f t="shared" si="1"/>
        <v>0.5185927420825465</v>
      </c>
      <c r="G14" s="66">
        <f t="shared" si="2"/>
        <v>7.5185927420825465</v>
      </c>
      <c r="H14" s="66">
        <f t="shared" si="3"/>
        <v>-23.80823325435631</v>
      </c>
      <c r="I14" s="12">
        <f t="shared" si="4"/>
        <v>7.172864247360849</v>
      </c>
      <c r="J14" s="12">
        <f t="shared" si="5"/>
        <v>-19.936077751452103</v>
      </c>
      <c r="L14" s="36" t="s">
        <v>19</v>
      </c>
      <c r="M14" s="36">
        <v>28</v>
      </c>
      <c r="N14" s="36">
        <v>702.0725843176631</v>
      </c>
      <c r="O14" s="36">
        <v>25.074020868487967</v>
      </c>
      <c r="P14" s="36"/>
      <c r="Q14" s="36"/>
      <c r="T14" s="36" t="s">
        <v>18</v>
      </c>
      <c r="U14" s="36">
        <v>1</v>
      </c>
      <c r="V14" s="36">
        <v>809.9074381917578</v>
      </c>
      <c r="W14" s="36">
        <v>809.9074381917578</v>
      </c>
      <c r="X14" s="36">
        <v>44.25940860408062</v>
      </c>
      <c r="Y14" s="36">
        <v>3.22011715600301E-07</v>
      </c>
    </row>
    <row r="15" spans="1:25" ht="14.25" thickBot="1" thickTop="1">
      <c r="A15" s="5">
        <v>-0.3365289558132645</v>
      </c>
      <c r="B15" s="5">
        <v>1.4006445780978538</v>
      </c>
      <c r="C15" s="1">
        <v>7.1</v>
      </c>
      <c r="D15" s="1">
        <v>-18.4</v>
      </c>
      <c r="E15" s="62">
        <f t="shared" si="0"/>
        <v>4.201933734293561</v>
      </c>
      <c r="F15" s="63">
        <f t="shared" si="1"/>
        <v>-1.0095868674397934</v>
      </c>
      <c r="G15" s="66">
        <f t="shared" si="2"/>
        <v>6.090413132560206</v>
      </c>
      <c r="H15" s="66">
        <f t="shared" si="3"/>
        <v>-14.198066265706437</v>
      </c>
      <c r="I15" s="12">
        <f t="shared" si="4"/>
        <v>6.763471044186735</v>
      </c>
      <c r="J15" s="12">
        <f t="shared" si="5"/>
        <v>-16.999355421902145</v>
      </c>
      <c r="L15" s="36" t="s">
        <v>20</v>
      </c>
      <c r="M15" s="36">
        <v>29</v>
      </c>
      <c r="N15" s="36">
        <v>1095.516863934936</v>
      </c>
      <c r="O15" s="36"/>
      <c r="P15" s="36"/>
      <c r="Q15" s="36"/>
      <c r="T15" s="36" t="s">
        <v>19</v>
      </c>
      <c r="U15" s="36">
        <v>28</v>
      </c>
      <c r="V15" s="36">
        <v>512.3748595971617</v>
      </c>
      <c r="W15" s="36">
        <v>18.29910212847006</v>
      </c>
      <c r="X15" s="36"/>
      <c r="Y15" s="36"/>
    </row>
    <row r="16" spans="1:25" ht="14.25" thickBot="1" thickTop="1">
      <c r="A16" s="5">
        <v>1.1266388355579693</v>
      </c>
      <c r="B16" s="5">
        <v>0.5402750957728131</v>
      </c>
      <c r="C16" s="1">
        <v>7.3</v>
      </c>
      <c r="D16" s="1">
        <v>-19.2</v>
      </c>
      <c r="E16" s="62">
        <f t="shared" si="0"/>
        <v>1.6208252873184392</v>
      </c>
      <c r="F16" s="63">
        <f t="shared" si="1"/>
        <v>3.379916506673908</v>
      </c>
      <c r="G16" s="66">
        <f t="shared" si="2"/>
        <v>10.679916506673909</v>
      </c>
      <c r="H16" s="66">
        <f t="shared" si="3"/>
        <v>-17.57917471268156</v>
      </c>
      <c r="I16" s="12">
        <f t="shared" si="4"/>
        <v>8.42663883555797</v>
      </c>
      <c r="J16" s="12">
        <f t="shared" si="5"/>
        <v>-18.659724904227186</v>
      </c>
      <c r="L16" s="35"/>
      <c r="M16" s="35" t="s">
        <v>27</v>
      </c>
      <c r="N16" s="35" t="s">
        <v>15</v>
      </c>
      <c r="O16" s="35" t="s">
        <v>28</v>
      </c>
      <c r="P16" s="35" t="s">
        <v>29</v>
      </c>
      <c r="Q16" s="35" t="s">
        <v>30</v>
      </c>
      <c r="R16" s="35" t="s">
        <v>31</v>
      </c>
      <c r="T16" s="36" t="s">
        <v>20</v>
      </c>
      <c r="U16" s="36">
        <v>29</v>
      </c>
      <c r="V16" s="36">
        <v>1322.2822977889195</v>
      </c>
      <c r="W16" s="36"/>
      <c r="X16" s="36"/>
      <c r="Y16" s="36"/>
    </row>
    <row r="17" spans="1:25" ht="14.25" thickBot="1" thickTop="1">
      <c r="A17" s="5">
        <v>-1.0900203051278368</v>
      </c>
      <c r="B17" s="5">
        <v>0.050395101425237954</v>
      </c>
      <c r="C17" s="1">
        <v>7.5</v>
      </c>
      <c r="D17" s="1">
        <v>-20</v>
      </c>
      <c r="E17" s="62">
        <f t="shared" si="0"/>
        <v>0.15118530427571386</v>
      </c>
      <c r="F17" s="63">
        <f t="shared" si="1"/>
        <v>-3.2700609153835103</v>
      </c>
      <c r="G17" s="66">
        <f t="shared" si="2"/>
        <v>4.22993908461649</v>
      </c>
      <c r="H17" s="66">
        <f t="shared" si="3"/>
        <v>-19.848814695724286</v>
      </c>
      <c r="I17" s="12">
        <f t="shared" si="4"/>
        <v>6.409979694872163</v>
      </c>
      <c r="J17" s="12">
        <f t="shared" si="5"/>
        <v>-19.949604898574762</v>
      </c>
      <c r="L17" s="36" t="s">
        <v>21</v>
      </c>
      <c r="M17" s="36">
        <v>-12.919496403706088</v>
      </c>
      <c r="N17" s="36">
        <v>1.999579929145356</v>
      </c>
      <c r="O17" s="36">
        <v>-6.461105262857901</v>
      </c>
      <c r="P17" s="36">
        <v>5.341199422625428E-07</v>
      </c>
      <c r="Q17" s="36">
        <v>-17.015450156904546</v>
      </c>
      <c r="R17" s="36">
        <v>-8.82354265050763</v>
      </c>
      <c r="T17" s="35"/>
      <c r="U17" s="35" t="s">
        <v>27</v>
      </c>
      <c r="V17" s="35" t="s">
        <v>15</v>
      </c>
      <c r="W17" s="35" t="s">
        <v>28</v>
      </c>
      <c r="X17" s="35" t="s">
        <v>29</v>
      </c>
      <c r="Y17" s="35" t="s">
        <v>30</v>
      </c>
    </row>
    <row r="18" spans="1:25" ht="14.25" thickBot="1" thickTop="1">
      <c r="A18" s="5">
        <v>-0.38915004552109167</v>
      </c>
      <c r="B18" s="5">
        <v>-0.25831127459241543</v>
      </c>
      <c r="C18" s="1">
        <v>7.7</v>
      </c>
      <c r="D18" s="1">
        <v>-20.8</v>
      </c>
      <c r="E18" s="62">
        <f t="shared" si="0"/>
        <v>-0.7749338237772463</v>
      </c>
      <c r="F18" s="63">
        <f t="shared" si="1"/>
        <v>-1.167450136563275</v>
      </c>
      <c r="G18" s="66">
        <f t="shared" si="2"/>
        <v>6.532549863436725</v>
      </c>
      <c r="H18" s="66">
        <f t="shared" si="3"/>
        <v>-21.574933823777247</v>
      </c>
      <c r="I18" s="12">
        <f t="shared" si="4"/>
        <v>7.3108499544789085</v>
      </c>
      <c r="J18" s="12">
        <f t="shared" si="5"/>
        <v>-21.058311274592416</v>
      </c>
      <c r="L18" s="36" t="s">
        <v>32</v>
      </c>
      <c r="M18" s="36">
        <v>-0.8806512833409883</v>
      </c>
      <c r="N18" s="36">
        <v>0.2223178563058461</v>
      </c>
      <c r="O18" s="36">
        <v>-3.9612260480303605</v>
      </c>
      <c r="P18" s="36">
        <v>0.00046620041888326515</v>
      </c>
      <c r="Q18" s="36">
        <v>-1.3360487619144847</v>
      </c>
      <c r="R18" s="36">
        <v>-0.4252538047674919</v>
      </c>
      <c r="T18" s="36" t="s">
        <v>21</v>
      </c>
      <c r="U18" s="36">
        <v>-1.5961442154049088</v>
      </c>
      <c r="V18" s="36">
        <v>2.9167131283782526</v>
      </c>
      <c r="W18" s="36">
        <v>-0.5472407278848144</v>
      </c>
      <c r="X18" s="36">
        <v>0.5885490203304872</v>
      </c>
      <c r="Y18" s="36">
        <v>-7.570760139005566</v>
      </c>
    </row>
    <row r="19" spans="1:25" ht="14.25" thickBot="1" thickTop="1">
      <c r="A19" s="5">
        <v>0.7169523996708449</v>
      </c>
      <c r="B19" s="5">
        <v>-0.6111599759606179</v>
      </c>
      <c r="C19" s="1">
        <v>7.9</v>
      </c>
      <c r="D19" s="1">
        <v>-21.6</v>
      </c>
      <c r="E19" s="62">
        <f t="shared" si="0"/>
        <v>-1.8334799278818537</v>
      </c>
      <c r="F19" s="63">
        <f t="shared" si="1"/>
        <v>2.1508571990125347</v>
      </c>
      <c r="G19" s="66">
        <f t="shared" si="2"/>
        <v>10.050857199012535</v>
      </c>
      <c r="H19" s="66">
        <f t="shared" si="3"/>
        <v>-23.433479927881855</v>
      </c>
      <c r="I19" s="12">
        <f t="shared" si="4"/>
        <v>8.616952399670845</v>
      </c>
      <c r="J19" s="12">
        <f t="shared" si="5"/>
        <v>-22.21115997596062</v>
      </c>
      <c r="T19" s="36" t="s">
        <v>32</v>
      </c>
      <c r="U19" s="36">
        <v>-2.4493061466466926</v>
      </c>
      <c r="V19" s="36">
        <v>0.3681631092547634</v>
      </c>
      <c r="W19" s="36">
        <v>-6.652774504226085</v>
      </c>
      <c r="X19" s="36">
        <v>3.220117156003012E-07</v>
      </c>
      <c r="Y19" s="36">
        <v>-3.2034540790005597</v>
      </c>
    </row>
    <row r="20" spans="1:28" ht="14.25" thickBot="1" thickTop="1">
      <c r="A20" s="5">
        <v>-2.4091059458442032</v>
      </c>
      <c r="B20" s="5">
        <v>-0.48409901864943095</v>
      </c>
      <c r="C20" s="1">
        <v>8</v>
      </c>
      <c r="D20" s="1">
        <v>-22</v>
      </c>
      <c r="E20" s="62">
        <f t="shared" si="0"/>
        <v>-1.4522970559482928</v>
      </c>
      <c r="F20" s="63">
        <f t="shared" si="1"/>
        <v>-7.22731783753261</v>
      </c>
      <c r="G20" s="66">
        <f t="shared" si="2"/>
        <v>0.7726821624673903</v>
      </c>
      <c r="H20" s="66">
        <f t="shared" si="3"/>
        <v>-23.452297055948293</v>
      </c>
      <c r="I20" s="12">
        <f t="shared" si="4"/>
        <v>5.590894054155797</v>
      </c>
      <c r="J20" s="12">
        <f t="shared" si="5"/>
        <v>-22.48409901864943</v>
      </c>
      <c r="AB20" s="19"/>
    </row>
    <row r="21" spans="1:28" ht="14.25" thickBot="1" thickTop="1">
      <c r="A21" s="5">
        <v>-0.12297505236347206</v>
      </c>
      <c r="B21" s="5">
        <v>0.10480334822204895</v>
      </c>
      <c r="C21" s="1">
        <v>8.1</v>
      </c>
      <c r="D21" s="1">
        <v>-22.4</v>
      </c>
      <c r="E21" s="62">
        <f t="shared" si="0"/>
        <v>0.31441004466614686</v>
      </c>
      <c r="F21" s="63">
        <f t="shared" si="1"/>
        <v>-0.3689251570904162</v>
      </c>
      <c r="G21" s="66">
        <f t="shared" si="2"/>
        <v>7.7310748429095835</v>
      </c>
      <c r="H21" s="66">
        <f t="shared" si="3"/>
        <v>-22.08558995533385</v>
      </c>
      <c r="I21" s="12">
        <f t="shared" si="4"/>
        <v>7.977024947636528</v>
      </c>
      <c r="J21" s="12">
        <f t="shared" si="5"/>
        <v>-22.29519665177795</v>
      </c>
      <c r="T21" s="22" t="s">
        <v>33</v>
      </c>
      <c r="AB21" s="14"/>
    </row>
    <row r="22" spans="1:28" ht="14.25" thickBot="1" thickTop="1">
      <c r="A22" s="5">
        <v>-0.6332561497401912</v>
      </c>
      <c r="B22" s="5">
        <v>-1.148553110397188</v>
      </c>
      <c r="C22" s="1">
        <v>8.3</v>
      </c>
      <c r="D22" s="1">
        <v>-23.2</v>
      </c>
      <c r="E22" s="62">
        <f t="shared" si="0"/>
        <v>-3.445659331191564</v>
      </c>
      <c r="F22" s="63">
        <f t="shared" si="1"/>
        <v>-1.8997684492205735</v>
      </c>
      <c r="G22" s="66">
        <f t="shared" si="2"/>
        <v>6.400231550779427</v>
      </c>
      <c r="H22" s="66">
        <f t="shared" si="3"/>
        <v>-26.645659331191563</v>
      </c>
      <c r="I22" s="12">
        <f t="shared" si="4"/>
        <v>7.6667438502598095</v>
      </c>
      <c r="J22" s="12">
        <f t="shared" si="5"/>
        <v>-24.348553110397187</v>
      </c>
      <c r="L22" s="71" t="s">
        <v>33</v>
      </c>
      <c r="M22" s="100"/>
      <c r="N22" s="10"/>
      <c r="O22" s="10"/>
      <c r="T22" s="72" t="s">
        <v>34</v>
      </c>
      <c r="U22" s="72" t="s">
        <v>35</v>
      </c>
      <c r="V22" s="72" t="s">
        <v>36</v>
      </c>
      <c r="W22" s="72" t="s">
        <v>37</v>
      </c>
      <c r="AB22" s="14"/>
    </row>
    <row r="23" spans="1:23" ht="14.25" thickBot="1" thickTop="1">
      <c r="A23" s="5">
        <v>1.5281784726539627</v>
      </c>
      <c r="B23" s="5">
        <v>-0.31732270144857466</v>
      </c>
      <c r="C23" s="1">
        <v>8.5</v>
      </c>
      <c r="D23" s="1">
        <v>-24</v>
      </c>
      <c r="E23" s="62">
        <f t="shared" si="0"/>
        <v>-0.951968104345724</v>
      </c>
      <c r="F23" s="63">
        <f t="shared" si="1"/>
        <v>4.584535417961888</v>
      </c>
      <c r="G23" s="66">
        <f t="shared" si="2"/>
        <v>13.084535417961888</v>
      </c>
      <c r="H23" s="66">
        <f t="shared" si="3"/>
        <v>-24.951968104345724</v>
      </c>
      <c r="I23" s="12">
        <f t="shared" si="4"/>
        <v>10.028178472653963</v>
      </c>
      <c r="J23" s="12">
        <f t="shared" si="5"/>
        <v>-24.317322701448575</v>
      </c>
      <c r="L23" s="67"/>
      <c r="M23" s="101"/>
      <c r="N23" s="102"/>
      <c r="O23" s="102"/>
      <c r="T23" s="73">
        <v>1</v>
      </c>
      <c r="U23" s="73">
        <v>-11.428440908517144</v>
      </c>
      <c r="V23" s="73">
        <v>5.504359604406558</v>
      </c>
      <c r="W23" s="73">
        <v>1.309519264493334</v>
      </c>
    </row>
    <row r="24" spans="1:23" ht="14.25" thickBot="1" thickTop="1">
      <c r="A24" s="5">
        <v>0.6523487172671594</v>
      </c>
      <c r="B24" s="5">
        <v>-0.9040331860887818</v>
      </c>
      <c r="C24" s="1">
        <v>8.7</v>
      </c>
      <c r="D24" s="1">
        <v>-24.8</v>
      </c>
      <c r="E24" s="62">
        <f t="shared" si="0"/>
        <v>-2.7120995582663454</v>
      </c>
      <c r="F24" s="63">
        <f t="shared" si="1"/>
        <v>1.9570461518014781</v>
      </c>
      <c r="G24" s="66">
        <f t="shared" si="2"/>
        <v>10.657046151801477</v>
      </c>
      <c r="H24" s="66">
        <f t="shared" si="3"/>
        <v>-27.512099558266346</v>
      </c>
      <c r="I24" s="12">
        <f t="shared" si="4"/>
        <v>9.352348717267159</v>
      </c>
      <c r="J24" s="12">
        <f t="shared" si="5"/>
        <v>-25.704033186088783</v>
      </c>
      <c r="L24" s="68" t="s">
        <v>34</v>
      </c>
      <c r="M24" s="68" t="s">
        <v>35</v>
      </c>
      <c r="N24" s="68" t="s">
        <v>36</v>
      </c>
      <c r="O24" s="68" t="s">
        <v>37</v>
      </c>
      <c r="T24" s="73">
        <v>2</v>
      </c>
      <c r="U24" s="73">
        <v>-14.237500066291188</v>
      </c>
      <c r="V24" s="73">
        <v>4.2554970100157625</v>
      </c>
      <c r="W24" s="73">
        <v>1.0124075669308</v>
      </c>
    </row>
    <row r="25" spans="1:23" ht="14.25" thickBot="1" thickTop="1">
      <c r="A25" s="5">
        <v>1.7072761693270877</v>
      </c>
      <c r="B25" s="5">
        <v>0.5127708391228225</v>
      </c>
      <c r="C25" s="1">
        <v>8.9</v>
      </c>
      <c r="D25" s="1">
        <v>-25.6</v>
      </c>
      <c r="E25" s="62">
        <f t="shared" si="0"/>
        <v>1.5383125173684675</v>
      </c>
      <c r="F25" s="63">
        <f t="shared" si="1"/>
        <v>5.121828507981263</v>
      </c>
      <c r="G25" s="66">
        <f t="shared" si="2"/>
        <v>14.021828507981263</v>
      </c>
      <c r="H25" s="66">
        <f t="shared" si="3"/>
        <v>-24.061687482631534</v>
      </c>
      <c r="I25" s="12">
        <f t="shared" si="4"/>
        <v>10.607276169327088</v>
      </c>
      <c r="J25" s="12">
        <f t="shared" si="5"/>
        <v>-25.08722916087718</v>
      </c>
      <c r="L25" s="69">
        <v>1</v>
      </c>
      <c r="M25" s="69">
        <v>-14.718629638061122</v>
      </c>
      <c r="N25" s="69">
        <v>6.077269203357593</v>
      </c>
      <c r="O25" s="69">
        <v>1.2351407958502123</v>
      </c>
      <c r="T25" s="73">
        <v>3</v>
      </c>
      <c r="U25" s="73">
        <v>-21.04873474129495</v>
      </c>
      <c r="V25" s="73">
        <v>7.134561535108563</v>
      </c>
      <c r="W25" s="73">
        <v>1.6973538150484047</v>
      </c>
    </row>
    <row r="26" spans="1:23" ht="14.25" thickBot="1" thickTop="1">
      <c r="A26" s="5">
        <v>0.7749520136712817</v>
      </c>
      <c r="B26" s="5">
        <v>0.4327705482864985</v>
      </c>
      <c r="C26" s="1">
        <v>9.1</v>
      </c>
      <c r="D26" s="1">
        <v>-26.4</v>
      </c>
      <c r="E26" s="62">
        <f t="shared" si="0"/>
        <v>1.2983116448594956</v>
      </c>
      <c r="F26" s="63">
        <f t="shared" si="1"/>
        <v>2.3248560410138452</v>
      </c>
      <c r="G26" s="66">
        <f t="shared" si="2"/>
        <v>11.424856041013845</v>
      </c>
      <c r="H26" s="66">
        <f t="shared" si="3"/>
        <v>-25.101688355140503</v>
      </c>
      <c r="I26" s="12">
        <f t="shared" si="4"/>
        <v>9.874952013671281</v>
      </c>
      <c r="J26" s="12">
        <f t="shared" si="5"/>
        <v>-25.9672294517135</v>
      </c>
      <c r="L26" s="69">
        <v>2</v>
      </c>
      <c r="M26" s="69">
        <v>-17.57250225260767</v>
      </c>
      <c r="N26" s="69">
        <v>7.311834567182528</v>
      </c>
      <c r="O26" s="69">
        <v>1.4860531703030957</v>
      </c>
      <c r="T26" s="73">
        <v>4</v>
      </c>
      <c r="U26" s="73">
        <v>-13.569279613543008</v>
      </c>
      <c r="V26" s="73">
        <v>-3.6065865221440934</v>
      </c>
      <c r="W26" s="73">
        <v>-0.8580279758663941</v>
      </c>
    </row>
    <row r="27" spans="1:23" ht="14.25" thickBot="1" thickTop="1">
      <c r="A27" s="5">
        <v>1.4156944416754413</v>
      </c>
      <c r="B27" s="5">
        <v>1.310195330006536</v>
      </c>
      <c r="C27" s="1">
        <v>9.3</v>
      </c>
      <c r="D27" s="1">
        <v>-27.2</v>
      </c>
      <c r="E27" s="62">
        <f t="shared" si="0"/>
        <v>3.9305859900196083</v>
      </c>
      <c r="F27" s="63">
        <f t="shared" si="1"/>
        <v>4.247083325026324</v>
      </c>
      <c r="G27" s="66">
        <f t="shared" si="2"/>
        <v>13.547083325026325</v>
      </c>
      <c r="H27" s="66">
        <f t="shared" si="3"/>
        <v>-23.26941400998039</v>
      </c>
      <c r="I27" s="12">
        <f t="shared" si="4"/>
        <v>10.715694441675442</v>
      </c>
      <c r="J27" s="12">
        <f t="shared" si="5"/>
        <v>-25.889804669993463</v>
      </c>
      <c r="L27" s="69">
        <v>3</v>
      </c>
      <c r="M27" s="69">
        <v>-24.56720720443893</v>
      </c>
      <c r="N27" s="69">
        <v>12.462482802376801</v>
      </c>
      <c r="O27" s="69">
        <v>2.532868038541542</v>
      </c>
      <c r="T27" s="73">
        <v>5</v>
      </c>
      <c r="U27" s="73">
        <v>-13.342372735012953</v>
      </c>
      <c r="V27" s="73">
        <v>-1.8553713482693528</v>
      </c>
      <c r="W27" s="73">
        <v>-0.441403668721538</v>
      </c>
    </row>
    <row r="28" spans="1:23" ht="14.25" thickBot="1" thickTop="1">
      <c r="A28" s="5">
        <v>0.6864229362690821</v>
      </c>
      <c r="B28" s="5">
        <v>-0.8397046258323826</v>
      </c>
      <c r="C28" s="1">
        <v>9.5</v>
      </c>
      <c r="D28" s="1">
        <v>-28</v>
      </c>
      <c r="E28" s="62">
        <f t="shared" si="0"/>
        <v>-2.5191138774971478</v>
      </c>
      <c r="F28" s="63">
        <f t="shared" si="1"/>
        <v>2.0592688088072464</v>
      </c>
      <c r="G28" s="66">
        <f t="shared" si="2"/>
        <v>11.559268808807246</v>
      </c>
      <c r="H28" s="66">
        <f t="shared" si="3"/>
        <v>-30.519113877497148</v>
      </c>
      <c r="I28" s="12">
        <f t="shared" si="4"/>
        <v>10.186422936269082</v>
      </c>
      <c r="J28" s="12">
        <f t="shared" si="5"/>
        <v>-28.839704625832383</v>
      </c>
      <c r="L28" s="69">
        <v>4</v>
      </c>
      <c r="M28" s="69">
        <v>-16.147202567775246</v>
      </c>
      <c r="N28" s="69">
        <v>2.421913855879545</v>
      </c>
      <c r="O28" s="69">
        <v>0.49222841828020636</v>
      </c>
      <c r="T28" s="73">
        <v>6</v>
      </c>
      <c r="U28" s="73">
        <v>-18.212680905226737</v>
      </c>
      <c r="V28" s="73">
        <v>3.293922682603009</v>
      </c>
      <c r="W28" s="73">
        <v>0.7836434242354064</v>
      </c>
    </row>
    <row r="29" spans="1:23" ht="14.25" thickBot="1" thickTop="1">
      <c r="A29" s="5">
        <v>-0.8067468115768861</v>
      </c>
      <c r="B29" s="5">
        <v>0.3694208317028824</v>
      </c>
      <c r="C29" s="1">
        <v>9.7</v>
      </c>
      <c r="D29" s="1">
        <v>-28.8</v>
      </c>
      <c r="E29" s="62">
        <f t="shared" si="0"/>
        <v>1.1082624951086473</v>
      </c>
      <c r="F29" s="63">
        <f t="shared" si="1"/>
        <v>-2.4202404347306583</v>
      </c>
      <c r="G29" s="66">
        <f t="shared" si="2"/>
        <v>7.279759565269341</v>
      </c>
      <c r="H29" s="66">
        <f t="shared" si="3"/>
        <v>-27.691737504891353</v>
      </c>
      <c r="I29" s="12">
        <f t="shared" si="4"/>
        <v>8.893253188423113</v>
      </c>
      <c r="J29" s="12">
        <f t="shared" si="5"/>
        <v>-28.43057916829712</v>
      </c>
      <c r="L29" s="69">
        <v>5</v>
      </c>
      <c r="M29" s="69">
        <v>-15.550188044349133</v>
      </c>
      <c r="N29" s="69">
        <v>1.9509400165883637</v>
      </c>
      <c r="O29" s="69">
        <v>0.39650795844516246</v>
      </c>
      <c r="T29" s="73">
        <v>7</v>
      </c>
      <c r="U29" s="73">
        <v>-14.121082323450294</v>
      </c>
      <c r="V29" s="73">
        <v>2.4555562709353875</v>
      </c>
      <c r="W29" s="73">
        <v>0.5841911635393572</v>
      </c>
    </row>
    <row r="30" spans="1:23" ht="14.25" thickBot="1" thickTop="1">
      <c r="A30" s="5">
        <v>1.4123679648037069</v>
      </c>
      <c r="B30" s="5">
        <v>1.670341589488089</v>
      </c>
      <c r="C30" s="1">
        <v>9.9</v>
      </c>
      <c r="D30" s="1">
        <v>-29.6</v>
      </c>
      <c r="E30" s="62">
        <f t="shared" si="0"/>
        <v>5.011024768464267</v>
      </c>
      <c r="F30" s="63">
        <f t="shared" si="1"/>
        <v>4.237103894411121</v>
      </c>
      <c r="G30" s="66">
        <f t="shared" si="2"/>
        <v>14.137103894411121</v>
      </c>
      <c r="H30" s="66">
        <f t="shared" si="3"/>
        <v>-24.588975231535734</v>
      </c>
      <c r="I30" s="12">
        <f t="shared" si="4"/>
        <v>11.312367964803707</v>
      </c>
      <c r="J30" s="12">
        <f t="shared" si="5"/>
        <v>-27.929658410511912</v>
      </c>
      <c r="L30" s="69">
        <v>6</v>
      </c>
      <c r="M30" s="69">
        <v>-20.451304875739854</v>
      </c>
      <c r="N30" s="69">
        <v>6.411718801531945</v>
      </c>
      <c r="O30" s="69">
        <v>1.303114145234279</v>
      </c>
      <c r="T30" s="73">
        <v>8</v>
      </c>
      <c r="U30" s="73">
        <v>-18.44387519616405</v>
      </c>
      <c r="V30" s="73">
        <v>-0.0366682802838767</v>
      </c>
      <c r="W30" s="73">
        <v>-0.008723597816744495</v>
      </c>
    </row>
    <row r="31" spans="1:23" ht="14.25" thickBot="1" thickTop="1">
      <c r="A31" s="5">
        <v>1.846487975853961</v>
      </c>
      <c r="B31" s="5">
        <v>-2.6653651730157435</v>
      </c>
      <c r="C31" s="1">
        <v>10</v>
      </c>
      <c r="D31" s="1">
        <v>-30</v>
      </c>
      <c r="E31" s="62">
        <f t="shared" si="0"/>
        <v>-7.9960955190472305</v>
      </c>
      <c r="F31" s="63">
        <f t="shared" si="1"/>
        <v>5.539463927561883</v>
      </c>
      <c r="G31" s="66">
        <f t="shared" si="2"/>
        <v>15.539463927561883</v>
      </c>
      <c r="H31" s="66">
        <f t="shared" si="3"/>
        <v>-37.99609551904723</v>
      </c>
      <c r="I31" s="12">
        <f t="shared" si="4"/>
        <v>11.846487975853961</v>
      </c>
      <c r="J31" s="12">
        <f t="shared" si="5"/>
        <v>-32.66536517301574</v>
      </c>
      <c r="L31" s="69">
        <v>7</v>
      </c>
      <c r="M31" s="69">
        <v>-15.861755479666677</v>
      </c>
      <c r="N31" s="69">
        <v>2.639913462161708</v>
      </c>
      <c r="O31" s="69">
        <v>0.5365345364047123</v>
      </c>
      <c r="T31" s="73">
        <v>9</v>
      </c>
      <c r="U31" s="73">
        <v>-19.090138395433357</v>
      </c>
      <c r="V31" s="73">
        <v>4.97999726525163</v>
      </c>
      <c r="W31" s="73">
        <v>1.184770404671666</v>
      </c>
    </row>
    <row r="32" spans="12:23" ht="14.25" thickBot="1" thickTop="1">
      <c r="L32" s="69">
        <v>8</v>
      </c>
      <c r="M32" s="69">
        <v>-20.348423006996914</v>
      </c>
      <c r="N32" s="69">
        <v>4.588241848180937</v>
      </c>
      <c r="O32" s="69">
        <v>0.9325117085128395</v>
      </c>
      <c r="T32" s="73">
        <v>10</v>
      </c>
      <c r="U32" s="73">
        <v>-13.943915076896188</v>
      </c>
      <c r="V32" s="73">
        <v>-0.3509597087464176</v>
      </c>
      <c r="W32" s="73">
        <v>-0.08349536234814244</v>
      </c>
    </row>
    <row r="33" spans="12:23" ht="14.25" thickBot="1" thickTop="1">
      <c r="L33" s="69">
        <v>9</v>
      </c>
      <c r="M33" s="69">
        <v>-20.6932568727259</v>
      </c>
      <c r="N33" s="69">
        <v>5.856543162665325</v>
      </c>
      <c r="O33" s="69">
        <v>1.1902805587202048</v>
      </c>
      <c r="T33" s="73">
        <v>11</v>
      </c>
      <c r="U33" s="73">
        <v>-14.608077290956372</v>
      </c>
      <c r="V33" s="73">
        <v>-3.806909040376686</v>
      </c>
      <c r="W33" s="73">
        <v>-0.9056858717145124</v>
      </c>
    </row>
    <row r="34" spans="12:23" ht="14.25" thickBot="1" thickTop="1">
      <c r="L34" s="69">
        <v>10</v>
      </c>
      <c r="M34" s="69">
        <v>-14.790002038772858</v>
      </c>
      <c r="N34" s="69">
        <v>-0.641622889774677</v>
      </c>
      <c r="O34" s="69">
        <v>-0.13040307746679497</v>
      </c>
      <c r="T34" s="73">
        <v>12</v>
      </c>
      <c r="U34" s="73">
        <v>-19.143967931867884</v>
      </c>
      <c r="V34" s="73">
        <v>2.787801980959557</v>
      </c>
      <c r="W34" s="73">
        <v>0.6632343564066269</v>
      </c>
    </row>
    <row r="35" spans="12:23" ht="14.25" thickBot="1" thickTop="1">
      <c r="L35" s="69">
        <v>11</v>
      </c>
      <c r="M35" s="69">
        <v>-15.154142748239252</v>
      </c>
      <c r="N35" s="69">
        <v>-2.1841860288717676</v>
      </c>
      <c r="O35" s="69">
        <v>-0.44391274760300425</v>
      </c>
      <c r="T35" s="73">
        <v>13</v>
      </c>
      <c r="U35" s="73">
        <v>-19.16468470552814</v>
      </c>
      <c r="V35" s="73">
        <v>-4.643548548828171</v>
      </c>
      <c r="W35" s="73">
        <v>-1.1047272920600084</v>
      </c>
    </row>
    <row r="36" spans="12:23" ht="14.25" thickBot="1" thickTop="1">
      <c r="L36" s="69">
        <v>12</v>
      </c>
      <c r="M36" s="69">
        <v>-19.69453877702026</v>
      </c>
      <c r="N36" s="69">
        <v>2.5091501267174827</v>
      </c>
      <c r="O36" s="69">
        <v>0.5099582692024339</v>
      </c>
      <c r="T36" s="73">
        <v>14</v>
      </c>
      <c r="U36" s="73">
        <v>-18.161955416598403</v>
      </c>
      <c r="V36" s="73">
        <v>3.9638891508919656</v>
      </c>
      <c r="W36" s="73">
        <v>0.9430323558899798</v>
      </c>
    </row>
    <row r="37" spans="12:23" ht="14.25" thickBot="1" thickTop="1">
      <c r="L37" s="69">
        <v>13</v>
      </c>
      <c r="M37" s="69">
        <v>-19.54075475093932</v>
      </c>
      <c r="N37" s="69">
        <v>-0.39532300051278213</v>
      </c>
      <c r="O37" s="69">
        <v>-0.08034522564863263</v>
      </c>
      <c r="T37" s="73">
        <v>15</v>
      </c>
      <c r="U37" s="73">
        <v>-22.23556251090877</v>
      </c>
      <c r="V37" s="73">
        <v>4.656387798227211</v>
      </c>
      <c r="W37" s="73">
        <v>1.1077818244012851</v>
      </c>
    </row>
    <row r="38" spans="12:23" ht="14.25" thickBot="1" thickTop="1">
      <c r="L38" s="69">
        <v>14</v>
      </c>
      <c r="M38" s="69">
        <v>-18.283026544972042</v>
      </c>
      <c r="N38" s="69">
        <v>1.2836711230698974</v>
      </c>
      <c r="O38" s="69">
        <v>0.2608926015129489</v>
      </c>
      <c r="T38" s="73">
        <v>16</v>
      </c>
      <c r="U38" s="73">
        <v>-17.29614688193579</v>
      </c>
      <c r="V38" s="73">
        <v>-2.5526678137884957</v>
      </c>
      <c r="W38" s="73">
        <v>-0.6072945661711563</v>
      </c>
    </row>
    <row r="39" spans="12:23" ht="14.25" thickBot="1" thickTop="1">
      <c r="L39" s="69">
        <v>15</v>
      </c>
      <c r="M39" s="69">
        <v>-22.32477858128307</v>
      </c>
      <c r="N39" s="69">
        <v>3.6650536770558837</v>
      </c>
      <c r="O39" s="69">
        <v>0.7448834606522837</v>
      </c>
      <c r="T39" s="73">
        <v>17</v>
      </c>
      <c r="U39" s="73">
        <v>-19.502653946121793</v>
      </c>
      <c r="V39" s="73">
        <v>-2.072279877655454</v>
      </c>
      <c r="W39" s="73">
        <v>-0.4930074733924071</v>
      </c>
    </row>
    <row r="40" spans="12:23" ht="14.25" thickBot="1" thickTop="1">
      <c r="L40" s="69">
        <v>16</v>
      </c>
      <c r="M40" s="69">
        <v>-16.644597687027805</v>
      </c>
      <c r="N40" s="69">
        <v>-3.3050072115469575</v>
      </c>
      <c r="O40" s="69">
        <v>-0.6717078182591416</v>
      </c>
      <c r="T40" s="73">
        <v>18</v>
      </c>
      <c r="U40" s="73">
        <v>-22.701698693280676</v>
      </c>
      <c r="V40" s="73">
        <v>-0.7317812346011792</v>
      </c>
      <c r="W40" s="73">
        <v>-0.1740950252119793</v>
      </c>
    </row>
    <row r="41" spans="12:23" ht="14.25" thickBot="1" thickTop="1">
      <c r="L41" s="69">
        <v>17</v>
      </c>
      <c r="M41" s="69">
        <v>-18.672394824430636</v>
      </c>
      <c r="N41" s="69">
        <v>-2.38591645016178</v>
      </c>
      <c r="O41" s="69">
        <v>-0.4849123256637695</v>
      </c>
      <c r="T41" s="73">
        <v>19</v>
      </c>
      <c r="U41" s="73">
        <v>-15.289955387499148</v>
      </c>
      <c r="V41" s="73">
        <v>-8.162341668449145</v>
      </c>
      <c r="W41" s="73">
        <v>-1.9418687052448136</v>
      </c>
    </row>
    <row r="42" spans="12:23" ht="14.25" thickBot="1" thickTop="1">
      <c r="L42" s="69">
        <v>18</v>
      </c>
      <c r="M42" s="69">
        <v>-21.770796694693487</v>
      </c>
      <c r="N42" s="69">
        <v>-0.44036328126713187</v>
      </c>
      <c r="O42" s="69">
        <v>-0.08949918713276586</v>
      </c>
      <c r="T42" s="73">
        <v>20</v>
      </c>
      <c r="U42" s="73">
        <v>-21.134320451605067</v>
      </c>
      <c r="V42" s="73">
        <v>-0.9512695037287848</v>
      </c>
      <c r="W42" s="73">
        <v>-0.22631256501857142</v>
      </c>
    </row>
    <row r="43" spans="12:23" ht="14.25" thickBot="1" thickTop="1">
      <c r="L43" s="69">
        <v>19</v>
      </c>
      <c r="M43" s="69">
        <v>-13.599959941697685</v>
      </c>
      <c r="N43" s="69">
        <v>-8.884139076951746</v>
      </c>
      <c r="O43" s="69">
        <v>-1.8056074599900322</v>
      </c>
      <c r="T43" s="73">
        <v>21</v>
      </c>
      <c r="U43" s="73">
        <v>-20.37434705261199</v>
      </c>
      <c r="V43" s="73">
        <v>-6.271312278579572</v>
      </c>
      <c r="W43" s="73">
        <v>-1.491981780383504</v>
      </c>
    </row>
    <row r="44" spans="12:23" ht="14.25" thickBot="1" thickTop="1">
      <c r="L44" s="69">
        <v>20</v>
      </c>
      <c r="M44" s="69">
        <v>-19.727877385719644</v>
      </c>
      <c r="N44" s="69">
        <v>-2.5673192660583055</v>
      </c>
      <c r="O44" s="69">
        <v>-0.5217805325669812</v>
      </c>
      <c r="T44" s="73">
        <v>22</v>
      </c>
      <c r="U44" s="73">
        <v>-26.1582233881463</v>
      </c>
      <c r="V44" s="73">
        <v>1.2062552838005764</v>
      </c>
      <c r="W44" s="73">
        <v>0.2869751697852655</v>
      </c>
    </row>
    <row r="45" spans="12:23" ht="14.25" thickBot="1" thickTop="1">
      <c r="L45" s="69">
        <v>21</v>
      </c>
      <c r="M45" s="69">
        <v>-18.555868532579474</v>
      </c>
      <c r="N45" s="69">
        <v>-5.792684577817713</v>
      </c>
      <c r="O45" s="69">
        <v>-1.1773019756311143</v>
      </c>
      <c r="T45" s="73">
        <v>23</v>
      </c>
      <c r="U45" s="73">
        <v>-24.502909414190672</v>
      </c>
      <c r="V45" s="73">
        <v>-3.0091901440756743</v>
      </c>
      <c r="W45" s="73">
        <v>-0.7159038920778168</v>
      </c>
    </row>
    <row r="46" spans="12:23" ht="14.25" thickBot="1" thickTop="1">
      <c r="L46" s="69">
        <v>22</v>
      </c>
      <c r="M46" s="69">
        <v>-24.44240931145484</v>
      </c>
      <c r="N46" s="69">
        <v>0.12508661000626375</v>
      </c>
      <c r="O46" s="69">
        <v>0.025422532697413375</v>
      </c>
      <c r="T46" s="73">
        <v>24</v>
      </c>
      <c r="U46" s="73">
        <v>-27.57661093611673</v>
      </c>
      <c r="V46" s="73">
        <v>3.5149234534851956</v>
      </c>
      <c r="W46" s="73">
        <v>0.8362207970339453</v>
      </c>
    </row>
    <row r="47" spans="12:23" ht="14.25" thickBot="1" thickTop="1">
      <c r="L47" s="69">
        <v>23</v>
      </c>
      <c r="M47" s="69">
        <v>-22.3046377739142</v>
      </c>
      <c r="N47" s="69">
        <v>-3.399395412174581</v>
      </c>
      <c r="O47" s="69">
        <v>-0.6908912233940766</v>
      </c>
      <c r="T47" s="73">
        <v>25</v>
      </c>
      <c r="U47" s="73">
        <v>-25.782924880331112</v>
      </c>
      <c r="V47" s="73">
        <v>0.6812365251906094</v>
      </c>
      <c r="W47" s="73">
        <v>0.16207014394543373</v>
      </c>
    </row>
    <row r="48" spans="12:23" ht="14.25" thickBot="1" thickTop="1">
      <c r="L48" s="69">
        <v>24</v>
      </c>
      <c r="M48" s="69">
        <v>-25.267837674047044</v>
      </c>
      <c r="N48" s="69">
        <v>0.18060851316986515</v>
      </c>
      <c r="O48" s="69">
        <v>0.0367067732610404</v>
      </c>
      <c r="T48" s="73">
        <v>26</v>
      </c>
      <c r="U48" s="73">
        <v>-27.84216047698837</v>
      </c>
      <c r="V48" s="73">
        <v>4.572746467007978</v>
      </c>
      <c r="W48" s="73">
        <v>1.0878830637077126</v>
      </c>
    </row>
    <row r="49" spans="12:23" ht="14.25" thickBot="1" thickTop="1">
      <c r="L49" s="69">
        <v>25</v>
      </c>
      <c r="M49" s="69">
        <v>-22.980810538210974</v>
      </c>
      <c r="N49" s="69">
        <v>-2.9864189135025256</v>
      </c>
      <c r="O49" s="69">
        <v>-0.6069581106474135</v>
      </c>
      <c r="T49" s="73">
        <v>27</v>
      </c>
      <c r="U49" s="73">
        <v>-26.54581252555162</v>
      </c>
      <c r="V49" s="73">
        <v>-3.9733013519455262</v>
      </c>
      <c r="W49" s="73">
        <v>-0.9452715734351153</v>
      </c>
    </row>
    <row r="50" spans="12:23" ht="14.25" thickBot="1" thickTop="1">
      <c r="L50" s="69">
        <v>26</v>
      </c>
      <c r="M50" s="69">
        <v>-24.849752719417822</v>
      </c>
      <c r="N50" s="69">
        <v>-1.0400519505756414</v>
      </c>
      <c r="O50" s="69">
        <v>-0.2113795770721884</v>
      </c>
      <c r="T50" s="73">
        <v>28</v>
      </c>
      <c r="U50" s="73">
        <v>-23.378443913494937</v>
      </c>
      <c r="V50" s="73">
        <v>-4.313293591396416</v>
      </c>
      <c r="W50" s="73">
        <v>-1.0261577108493098</v>
      </c>
    </row>
    <row r="51" spans="12:23" ht="14.25" thickBot="1" thickTop="1">
      <c r="L51" s="69">
        <v>27</v>
      </c>
      <c r="M51" s="69">
        <v>-23.099181314665646</v>
      </c>
      <c r="N51" s="69">
        <v>-5.740523311166736</v>
      </c>
      <c r="O51" s="69">
        <v>-1.166700748953802</v>
      </c>
      <c r="T51" s="73">
        <v>29</v>
      </c>
      <c r="U51" s="73">
        <v>-29.303596604727765</v>
      </c>
      <c r="V51" s="73">
        <v>4.714621373192031</v>
      </c>
      <c r="W51" s="73">
        <v>1.1216359316430613</v>
      </c>
    </row>
    <row r="52" spans="12:23" ht="14.25" thickBot="1" thickTop="1">
      <c r="L52" s="69">
        <v>28</v>
      </c>
      <c r="M52" s="69">
        <v>-19.33042600727437</v>
      </c>
      <c r="N52" s="69">
        <v>-9.10015316102275</v>
      </c>
      <c r="O52" s="69">
        <v>-1.849510041690199</v>
      </c>
      <c r="T52" s="73">
        <v>30</v>
      </c>
      <c r="U52" s="73">
        <v>-30.61182003084015</v>
      </c>
      <c r="V52" s="73">
        <v>-7.384275488207081</v>
      </c>
      <c r="W52" s="73">
        <v>-1.7567622214202387</v>
      </c>
    </row>
    <row r="53" spans="12:15" ht="14.25" thickBot="1" thickTop="1">
      <c r="L53" s="69">
        <v>29</v>
      </c>
      <c r="M53" s="69">
        <v>-25.369355091044127</v>
      </c>
      <c r="N53" s="69">
        <v>-2.560303319467785</v>
      </c>
      <c r="O53" s="69">
        <v>-0.520354615503661</v>
      </c>
    </row>
    <row r="54" spans="12:15" ht="14.25" thickBot="1" thickTop="1">
      <c r="L54" s="69">
        <v>30</v>
      </c>
      <c r="M54" s="69">
        <v>-26.604345253944455</v>
      </c>
      <c r="N54" s="69">
        <v>-6.061019919071288</v>
      </c>
      <c r="O54" s="69">
        <v>-1.231838300394804</v>
      </c>
    </row>
    <row r="55" ht="13.5" thickTop="1"/>
  </sheetData>
  <mergeCells count="3">
    <mergeCell ref="L1:O2"/>
    <mergeCell ref="P3:Q3"/>
    <mergeCell ref="P5:Q5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Максим</dc:creator>
  <cp:keywords/>
  <dc:description/>
  <cp:lastModifiedBy>Максим</cp:lastModifiedBy>
  <dcterms:created xsi:type="dcterms:W3CDTF">2009-12-18T05:38:40Z</dcterms:created>
  <dcterms:modified xsi:type="dcterms:W3CDTF">2009-12-22T15:54:13Z</dcterms:modified>
  <cp:category/>
  <cp:version/>
  <cp:contentType/>
  <cp:contentStatus/>
</cp:coreProperties>
</file>